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943000001663" sheetId="5" r:id="rId1"/>
  </sheets>
  <definedNames>
    <definedName name="_xlnm._FilterDatabase" localSheetId="0" hidden="1">'943000001663'!$A$5:$G$12</definedName>
    <definedName name="_xlnm.Print_Area" localSheetId="0">'943000001663'!$A$1:$G$23</definedName>
  </definedNames>
  <calcPr calcId="124519"/>
</workbook>
</file>

<file path=xl/calcChain.xml><?xml version="1.0" encoding="utf-8"?>
<calcChain xmlns="http://schemas.openxmlformats.org/spreadsheetml/2006/main">
  <c r="G13" i="5"/>
  <c r="G7"/>
  <c r="G8"/>
  <c r="G9"/>
  <c r="G10"/>
  <c r="G11"/>
  <c r="G12"/>
  <c r="I7"/>
  <c r="I6"/>
  <c r="G42"/>
  <c r="G43" s="1"/>
  <c r="G6"/>
  <c r="F4" l="1"/>
</calcChain>
</file>

<file path=xl/sharedStrings.xml><?xml version="1.0" encoding="utf-8"?>
<sst xmlns="http://schemas.openxmlformats.org/spreadsheetml/2006/main" count="64" uniqueCount="54">
  <si>
    <t>SCHEDULE</t>
  </si>
  <si>
    <t>Face Value</t>
  </si>
  <si>
    <t>Sl  No</t>
  </si>
  <si>
    <t>Service Code</t>
  </si>
  <si>
    <t>Description of work</t>
  </si>
  <si>
    <t>Qty</t>
  </si>
  <si>
    <t>Unit</t>
  </si>
  <si>
    <t>Rates per Unit</t>
  </si>
  <si>
    <t>Amount</t>
  </si>
  <si>
    <t>SWR23023</t>
  </si>
  <si>
    <t>Engaging Security Guard per month</t>
  </si>
  <si>
    <t>EA</t>
  </si>
  <si>
    <t>SWR23026</t>
  </si>
  <si>
    <t>10% Administration Charges per month</t>
  </si>
  <si>
    <t>SWR22996</t>
  </si>
  <si>
    <t>EPF amount at 13%</t>
  </si>
  <si>
    <t>MON</t>
  </si>
  <si>
    <t>SWR22997</t>
  </si>
  <si>
    <t>ESI amount @ 3.25%</t>
  </si>
  <si>
    <t>SWR23027</t>
  </si>
  <si>
    <t>Reliever Charges per month</t>
  </si>
  <si>
    <t>SWR23028</t>
  </si>
  <si>
    <t>Kit Allowance per month</t>
  </si>
  <si>
    <t>SWR23029</t>
  </si>
  <si>
    <t>Special Allowance per month</t>
  </si>
  <si>
    <t>GRAND TOTAL</t>
  </si>
  <si>
    <t>Conditions :</t>
  </si>
  <si>
    <t>Signature of the Contractor.</t>
  </si>
  <si>
    <t xml:space="preserve"> Superintending Engineer</t>
  </si>
  <si>
    <t>Operation Gadwal.</t>
  </si>
  <si>
    <t>COMPARATIVE STATEMENT</t>
  </si>
  <si>
    <r>
      <t xml:space="preserve">The Rates quoted by </t>
    </r>
    <r>
      <rPr>
        <b/>
        <sz val="11"/>
        <rFont val="Book Antiqua"/>
        <family val="1"/>
      </rPr>
      <t>M/s Vijetha Electrical Constructions</t>
    </r>
    <r>
      <rPr>
        <sz val="11"/>
        <rFont val="Book Antiqua"/>
        <family val="1"/>
      </rPr>
      <t>, Wanaparthy Has Quoted lowest rates.  Hence accepted.</t>
    </r>
  </si>
  <si>
    <t>SSR Rates per Unit</t>
  </si>
  <si>
    <r>
      <t xml:space="preserve">The Rates quoted by </t>
    </r>
    <r>
      <rPr>
        <b/>
        <sz val="11"/>
        <rFont val="Book Antiqua"/>
        <family val="1"/>
      </rPr>
      <t xml:space="preserve"> Mr. Ravendra Goud, Contractor, K.R.Cheruvu</t>
    </r>
    <r>
      <rPr>
        <sz val="11"/>
        <rFont val="Book Antiqua"/>
        <family val="1"/>
      </rPr>
      <t xml:space="preserve"> has quoted lowest rates.  Hence accepted.</t>
    </r>
  </si>
  <si>
    <r>
      <t xml:space="preserve">The Rates quoted by </t>
    </r>
    <r>
      <rPr>
        <b/>
        <sz val="11"/>
        <rFont val="Book Antiqua"/>
        <family val="1"/>
      </rPr>
      <t xml:space="preserve"> Mr. Sreenivasa Goud, Contractor, Shanthinagar</t>
    </r>
    <r>
      <rPr>
        <sz val="11"/>
        <rFont val="Book Antiqua"/>
        <family val="1"/>
      </rPr>
      <t xml:space="preserve"> has quoted lowest rates.  Hence accepted.</t>
    </r>
  </si>
  <si>
    <r>
      <t xml:space="preserve">The Rates quoted by </t>
    </r>
    <r>
      <rPr>
        <b/>
        <sz val="11"/>
        <rFont val="Book Antiqua"/>
        <family val="1"/>
      </rPr>
      <t xml:space="preserve"> Mr. E.Nagendra, Contractor, Kurnool</t>
    </r>
    <r>
      <rPr>
        <sz val="11"/>
        <rFont val="Book Antiqua"/>
        <family val="1"/>
      </rPr>
      <t xml:space="preserve"> has quoted lowest rates.  Hence accepted.</t>
    </r>
  </si>
  <si>
    <r>
      <t xml:space="preserve">The Rates quoted by </t>
    </r>
    <r>
      <rPr>
        <b/>
        <sz val="11"/>
        <rFont val="Book Antiqua"/>
        <family val="1"/>
      </rPr>
      <t xml:space="preserve"> M/s Vijetha Electricals, Contractor, Wanaparthy</t>
    </r>
    <r>
      <rPr>
        <sz val="11"/>
        <rFont val="Book Antiqua"/>
        <family val="1"/>
      </rPr>
      <t xml:space="preserve"> has quoted lowest rates.  Hence accepted.</t>
    </r>
  </si>
  <si>
    <r>
      <t xml:space="preserve">The Rates quoted by </t>
    </r>
    <r>
      <rPr>
        <b/>
        <sz val="11"/>
        <rFont val="Book Antiqua"/>
        <family val="1"/>
      </rPr>
      <t xml:space="preserve"> M/s Harika Electricals, Contractor, Ieeza</t>
    </r>
    <r>
      <rPr>
        <sz val="11"/>
        <rFont val="Book Antiqua"/>
        <family val="1"/>
      </rPr>
      <t xml:space="preserve"> has quoted lowest rates.  Hence accepted.</t>
    </r>
  </si>
  <si>
    <r>
      <t xml:space="preserve">The Rates quoted by </t>
    </r>
    <r>
      <rPr>
        <b/>
        <sz val="11"/>
        <rFont val="Book Antiqua"/>
        <family val="1"/>
      </rPr>
      <t xml:space="preserve"> Mr. Praveen Kumar, Contractor, Gadwal</t>
    </r>
    <r>
      <rPr>
        <sz val="11"/>
        <rFont val="Book Antiqua"/>
        <family val="1"/>
      </rPr>
      <t xml:space="preserve"> has quoted lowest rates.  Hence accepted.</t>
    </r>
  </si>
  <si>
    <t>Rates quoted by the Contractor</t>
  </si>
  <si>
    <t>Amount quoted by the Contractor</t>
  </si>
  <si>
    <t xml:space="preserve">Sub-Total: </t>
  </si>
  <si>
    <t>12.36 % Service tax:</t>
  </si>
  <si>
    <t xml:space="preserve">Total: </t>
  </si>
  <si>
    <t>Sri Raghavendra Goud, 
Civil &amp; Electrical contractor, 
H. No. 2-21, K.R Cheruvu, Maldakal</t>
  </si>
  <si>
    <t>Sri E.Nagendra, Contractor,
Electrical &amp; Civil Works,
H. No. 40-310A, Bhagyanagar, Kurnool</t>
  </si>
  <si>
    <t>M/s Vijetha Electrical Constructions, 
H. No. 42-187/6, 
Vengalrao Colony, Wanaparthy</t>
  </si>
  <si>
    <t>Sri S.E.Sreenivasa Goud, 
Contractor, Electrical&amp;Civil Works,
Shanthinagar vg., Waddepally M</t>
  </si>
  <si>
    <t>Engaging of 4 Nos. Security Guards at newly formed sub store Gadwal and integrated circle office premises Gadwal in Gadwal circle from 01.04.2023 to 31.03.2024.PM Order No.943000003322.</t>
  </si>
  <si>
    <t>The contractor must have a current account in a bank and all contract labours should invariably have savings Alc in the same bank. Payment should be made from contractor's Current Account to Labours Saving Account only.</t>
  </si>
  <si>
    <t xml:space="preserve"> The EPF &amp; ESI to the labours should be paid by the contractor</t>
  </si>
  <si>
    <t>The Work should be done as per the instructions of AEE/Civil/Gadwal</t>
  </si>
  <si>
    <t>All payments shall be made by the contractor to the labourer through online bank account only by 7th of every succeeding month irrespective of the bills paid by the Department or not.</t>
  </si>
  <si>
    <t xml:space="preserve">The contractor will be responsible for any accidents to any of his workers and liability that may arise for payment of compensation under provision of Acts of Govt. of workmen.
under provision of Acts of Govt. of workmen.
</t>
  </si>
</sst>
</file>

<file path=xl/styles.xml><?xml version="1.0" encoding="utf-8"?>
<styleSheet xmlns="http://schemas.openxmlformats.org/spreadsheetml/2006/main">
  <fonts count="11">
    <font>
      <sz val="11"/>
      <color theme="1"/>
      <name val="Calibri"/>
      <family val="2"/>
      <scheme val="minor"/>
    </font>
    <font>
      <sz val="10"/>
      <name val="Arial"/>
      <family val="2"/>
    </font>
    <font>
      <b/>
      <u/>
      <sz val="11"/>
      <name val="Bookman Old Style"/>
      <family val="1"/>
    </font>
    <font>
      <sz val="11"/>
      <name val="Bookman Old Style"/>
      <family val="1"/>
    </font>
    <font>
      <b/>
      <sz val="11"/>
      <name val="Bookman Old Style"/>
      <family val="1"/>
    </font>
    <font>
      <b/>
      <u/>
      <sz val="13"/>
      <name val="Times New Roman"/>
      <family val="1"/>
    </font>
    <font>
      <sz val="11"/>
      <name val="Book Antiqua"/>
      <family val="1"/>
    </font>
    <font>
      <b/>
      <sz val="11"/>
      <name val="Book Antiqua"/>
      <family val="1"/>
    </font>
    <font>
      <sz val="11"/>
      <color theme="1"/>
      <name val="Times New Roman"/>
      <family val="1"/>
    </font>
    <font>
      <sz val="12"/>
      <name val="Bookman Old Style"/>
      <family val="1"/>
    </font>
    <font>
      <b/>
      <u/>
      <sz val="12"/>
      <name val="Bookman Old Style"/>
      <family val="1"/>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xf numFmtId="0" fontId="3" fillId="0" borderId="0"/>
  </cellStyleXfs>
  <cellXfs count="66">
    <xf numFmtId="0" fontId="0" fillId="0" borderId="0" xfId="0"/>
    <xf numFmtId="0" fontId="3" fillId="0" borderId="0" xfId="1" applyFont="1" applyFill="1" applyBorder="1"/>
    <xf numFmtId="0" fontId="3" fillId="0" borderId="1" xfId="2" applyFont="1" applyFill="1" applyBorder="1" applyAlignment="1">
      <alignment horizontal="left" vertical="center"/>
    </xf>
    <xf numFmtId="0" fontId="4" fillId="0" borderId="1" xfId="1" applyFont="1" applyFill="1" applyBorder="1" applyAlignment="1">
      <alignment horizontal="center" vertical="center" wrapText="1"/>
    </xf>
    <xf numFmtId="0" fontId="3" fillId="0" borderId="0" xfId="1" applyFont="1" applyFill="1" applyBorder="1" applyAlignment="1">
      <alignment wrapText="1"/>
    </xf>
    <xf numFmtId="0" fontId="3" fillId="0" borderId="1" xfId="1" applyFont="1" applyFill="1" applyBorder="1" applyAlignment="1">
      <alignment horizontal="center" vertical="center" wrapText="1"/>
    </xf>
    <xf numFmtId="2" fontId="3" fillId="0" borderId="1" xfId="1" applyNumberFormat="1" applyFont="1" applyFill="1" applyBorder="1" applyAlignment="1">
      <alignment horizontal="center" vertical="center" wrapText="1"/>
    </xf>
    <xf numFmtId="2" fontId="4" fillId="0" borderId="1" xfId="1" applyNumberFormat="1" applyFont="1" applyFill="1" applyBorder="1" applyAlignment="1">
      <alignment horizontal="center" vertical="top" wrapText="1"/>
    </xf>
    <xf numFmtId="0" fontId="3" fillId="0" borderId="0" xfId="1" applyFont="1" applyFill="1" applyBorder="1" applyAlignment="1">
      <alignment horizontal="center" vertical="top" wrapText="1"/>
    </xf>
    <xf numFmtId="0" fontId="4" fillId="0" borderId="0" xfId="1" applyFont="1" applyBorder="1" applyAlignment="1">
      <alignment horizontal="left" vertical="center"/>
    </xf>
    <xf numFmtId="0" fontId="4" fillId="0" borderId="0" xfId="1" applyFont="1" applyBorder="1" applyAlignment="1">
      <alignment horizontal="center" vertical="center"/>
    </xf>
    <xf numFmtId="0" fontId="3" fillId="0" borderId="0" xfId="1" applyFont="1" applyFill="1" applyBorder="1" applyAlignment="1">
      <alignment horizontal="center" vertical="top"/>
    </xf>
    <xf numFmtId="2" fontId="4" fillId="0" borderId="0" xfId="1" applyNumberFormat="1" applyFont="1" applyFill="1" applyBorder="1" applyAlignment="1">
      <alignment horizontal="center" vertical="top" wrapText="1"/>
    </xf>
    <xf numFmtId="0" fontId="3" fillId="0" borderId="0" xfId="1" applyFont="1" applyFill="1" applyBorder="1" applyAlignment="1">
      <alignment horizontal="center"/>
    </xf>
    <xf numFmtId="0" fontId="2" fillId="0" borderId="0" xfId="1" applyFont="1" applyFill="1" applyAlignment="1">
      <alignment horizontal="center"/>
    </xf>
    <xf numFmtId="0" fontId="2" fillId="0" borderId="0" xfId="1" applyFont="1" applyFill="1" applyAlignment="1">
      <alignment horizontal="left"/>
    </xf>
    <xf numFmtId="0" fontId="3" fillId="0" borderId="0" xfId="1" applyFont="1" applyFill="1" applyBorder="1" applyAlignment="1">
      <alignment horizontal="center" vertical="center"/>
    </xf>
    <xf numFmtId="0" fontId="3" fillId="0" borderId="0" xfId="1" applyFont="1" applyFill="1" applyAlignment="1">
      <alignment horizontal="center"/>
    </xf>
    <xf numFmtId="0" fontId="3" fillId="0" borderId="0" xfId="1" applyFont="1" applyFill="1" applyAlignment="1">
      <alignment horizontal="center" vertical="center" wrapText="1"/>
    </xf>
    <xf numFmtId="0" fontId="4" fillId="0" borderId="0" xfId="1" applyFont="1" applyFill="1" applyAlignment="1">
      <alignment horizontal="left"/>
    </xf>
    <xf numFmtId="0" fontId="3" fillId="0" borderId="0" xfId="1" applyFont="1" applyFill="1" applyBorder="1" applyAlignment="1">
      <alignment horizontal="left"/>
    </xf>
    <xf numFmtId="0" fontId="4" fillId="0" borderId="0" xfId="1" applyFont="1" applyFill="1" applyAlignment="1">
      <alignment horizontal="center"/>
    </xf>
    <xf numFmtId="0" fontId="3" fillId="0" borderId="0" xfId="1" applyFont="1" applyFill="1" applyAlignment="1">
      <alignment horizontal="left"/>
    </xf>
    <xf numFmtId="0" fontId="6" fillId="0" borderId="0" xfId="1" applyFont="1" applyFill="1"/>
    <xf numFmtId="0" fontId="4" fillId="0" borderId="5" xfId="1" applyFont="1" applyFill="1" applyBorder="1" applyAlignment="1">
      <alignment horizontal="center" vertical="center" wrapText="1"/>
    </xf>
    <xf numFmtId="0" fontId="4" fillId="0" borderId="5" xfId="1" applyFont="1" applyFill="1" applyBorder="1" applyAlignment="1">
      <alignment horizontal="left" vertical="center" wrapText="1"/>
    </xf>
    <xf numFmtId="0" fontId="4" fillId="0" borderId="6" xfId="1" applyFont="1" applyFill="1" applyBorder="1" applyAlignment="1">
      <alignment horizontal="center" vertical="center" wrapText="1"/>
    </xf>
    <xf numFmtId="0" fontId="4" fillId="0" borderId="7" xfId="1" applyFont="1" applyFill="1" applyBorder="1" applyAlignment="1">
      <alignment horizontal="center" vertical="center" wrapText="1"/>
    </xf>
    <xf numFmtId="2" fontId="3" fillId="0" borderId="1" xfId="1" applyNumberFormat="1" applyFont="1" applyFill="1" applyBorder="1" applyAlignment="1">
      <alignment horizontal="center" vertical="top" wrapText="1"/>
    </xf>
    <xf numFmtId="0" fontId="3" fillId="0" borderId="0" xfId="1" applyFont="1" applyFill="1" applyAlignment="1">
      <alignment horizontal="left" vertical="top" wrapText="1"/>
    </xf>
    <xf numFmtId="0" fontId="8" fillId="0" borderId="0" xfId="0" applyFont="1"/>
    <xf numFmtId="0" fontId="4" fillId="0" borderId="6" xfId="1" applyFont="1" applyFill="1" applyBorder="1" applyAlignment="1">
      <alignment horizontal="center" vertical="center" wrapText="1"/>
    </xf>
    <xf numFmtId="0" fontId="4" fillId="0" borderId="7" xfId="1" applyFont="1" applyFill="1" applyBorder="1" applyAlignment="1">
      <alignment horizontal="center" vertical="center" wrapText="1"/>
    </xf>
    <xf numFmtId="0" fontId="4" fillId="0" borderId="2" xfId="1" applyFont="1" applyBorder="1" applyAlignment="1">
      <alignment horizontal="center"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3" fillId="0" borderId="0" xfId="1" applyFont="1" applyFill="1" applyBorder="1" applyAlignment="1">
      <alignment horizontal="left" vertical="center" wrapText="1"/>
    </xf>
    <xf numFmtId="0" fontId="3" fillId="0" borderId="0" xfId="1" applyFont="1" applyFill="1" applyAlignment="1">
      <alignment horizontal="left" vertical="center" wrapText="1"/>
    </xf>
    <xf numFmtId="0" fontId="3" fillId="0" borderId="0" xfId="1" applyFont="1" applyFill="1" applyAlignment="1">
      <alignment horizontal="left"/>
    </xf>
    <xf numFmtId="0" fontId="5" fillId="0" borderId="0" xfId="1" applyFont="1" applyFill="1" applyBorder="1" applyAlignment="1">
      <alignment horizontal="center"/>
    </xf>
    <xf numFmtId="0" fontId="3" fillId="0" borderId="0" xfId="1" applyFont="1" applyFill="1" applyAlignment="1">
      <alignment horizontal="left" vertical="top" wrapText="1"/>
    </xf>
    <xf numFmtId="0" fontId="4" fillId="0" borderId="1" xfId="1" applyFont="1" applyFill="1" applyBorder="1" applyAlignment="1">
      <alignment horizontal="right" vertical="top" wrapText="1"/>
    </xf>
    <xf numFmtId="0" fontId="3" fillId="0" borderId="1" xfId="1" applyFont="1" applyFill="1" applyBorder="1" applyAlignment="1">
      <alignment horizontal="right" vertical="top" wrapText="1"/>
    </xf>
    <xf numFmtId="0" fontId="3" fillId="0" borderId="1" xfId="1" applyFont="1" applyFill="1" applyBorder="1" applyAlignment="1">
      <alignment horizontal="center" vertical="center"/>
    </xf>
    <xf numFmtId="2" fontId="4" fillId="0" borderId="1" xfId="1" applyNumberFormat="1" applyFont="1" applyFill="1" applyBorder="1" applyAlignment="1">
      <alignment horizontal="center" vertical="center" wrapText="1"/>
    </xf>
    <xf numFmtId="0" fontId="3" fillId="0" borderId="0" xfId="1" applyFont="1" applyFill="1" applyBorder="1" applyAlignment="1">
      <alignment vertical="center"/>
    </xf>
    <xf numFmtId="0" fontId="4" fillId="0" borderId="1" xfId="1" applyFont="1" applyFill="1" applyBorder="1" applyAlignment="1">
      <alignment horizontal="center" vertical="center"/>
    </xf>
    <xf numFmtId="0" fontId="3" fillId="0" borderId="1" xfId="1" applyFont="1" applyFill="1" applyBorder="1" applyAlignment="1">
      <alignment horizontal="left" vertical="center"/>
    </xf>
    <xf numFmtId="0" fontId="3" fillId="0" borderId="1" xfId="1" applyFont="1" applyFill="1" applyBorder="1" applyAlignment="1">
      <alignment horizontal="center" vertical="center"/>
    </xf>
    <xf numFmtId="2" fontId="4" fillId="0" borderId="1" xfId="1" applyNumberFormat="1" applyFont="1" applyFill="1" applyBorder="1" applyAlignment="1">
      <alignment horizontal="center" vertical="center"/>
    </xf>
    <xf numFmtId="0" fontId="3" fillId="0" borderId="0" xfId="1" applyFont="1" applyFill="1" applyBorder="1" applyAlignment="1">
      <alignment vertical="center" wrapText="1"/>
    </xf>
    <xf numFmtId="0" fontId="9" fillId="0" borderId="1" xfId="1" applyFont="1" applyBorder="1" applyAlignment="1">
      <alignment horizontal="center" vertical="center"/>
    </xf>
    <xf numFmtId="0" fontId="9" fillId="0" borderId="1" xfId="1" applyFont="1" applyBorder="1" applyAlignment="1">
      <alignment horizontal="left" vertical="center"/>
    </xf>
    <xf numFmtId="2" fontId="9" fillId="0" borderId="1" xfId="1" applyNumberFormat="1" applyFont="1" applyBorder="1" applyAlignment="1">
      <alignment horizontal="center" vertical="center"/>
    </xf>
    <xf numFmtId="0" fontId="10" fillId="0" borderId="2" xfId="1" applyFont="1" applyFill="1" applyBorder="1" applyAlignment="1">
      <alignment horizontal="center" vertical="center"/>
    </xf>
    <xf numFmtId="0" fontId="10" fillId="0" borderId="3" xfId="1" applyFont="1" applyFill="1" applyBorder="1" applyAlignment="1">
      <alignment horizontal="center" vertical="center"/>
    </xf>
    <xf numFmtId="0" fontId="10" fillId="0" borderId="4" xfId="1" applyFont="1" applyFill="1" applyBorder="1" applyAlignment="1">
      <alignment horizontal="center" vertical="center"/>
    </xf>
    <xf numFmtId="0" fontId="9" fillId="0" borderId="0" xfId="1" applyFont="1" applyFill="1" applyBorder="1"/>
    <xf numFmtId="0" fontId="9" fillId="0" borderId="6" xfId="1" applyFont="1" applyFill="1" applyBorder="1" applyAlignment="1">
      <alignment horizontal="left" vertical="center" wrapText="1"/>
    </xf>
    <xf numFmtId="0" fontId="9" fillId="0" borderId="8" xfId="1" applyFont="1" applyFill="1" applyBorder="1" applyAlignment="1">
      <alignment horizontal="left" vertical="center" wrapText="1"/>
    </xf>
    <xf numFmtId="0" fontId="9" fillId="0" borderId="7" xfId="1" applyFont="1" applyFill="1" applyBorder="1" applyAlignment="1">
      <alignment horizontal="left" vertical="center" wrapText="1"/>
    </xf>
    <xf numFmtId="0" fontId="9" fillId="0" borderId="9" xfId="1" applyFont="1" applyFill="1" applyBorder="1" applyAlignment="1">
      <alignment horizontal="left" vertical="center" wrapText="1"/>
    </xf>
    <xf numFmtId="0" fontId="9" fillId="0" borderId="10" xfId="1" applyFont="1" applyFill="1" applyBorder="1" applyAlignment="1">
      <alignment horizontal="left" vertical="center" wrapText="1"/>
    </xf>
    <xf numFmtId="0" fontId="9" fillId="0" borderId="11" xfId="1" applyFont="1" applyFill="1" applyBorder="1" applyAlignment="1">
      <alignment horizontal="left" vertical="center" wrapText="1"/>
    </xf>
    <xf numFmtId="0" fontId="2" fillId="0" borderId="0" xfId="1" applyFont="1" applyFill="1" applyAlignment="1">
      <alignment horizontal="center" vertical="center"/>
    </xf>
    <xf numFmtId="0" fontId="2" fillId="0" borderId="0" xfId="1" applyFont="1" applyFill="1" applyAlignment="1">
      <alignment horizontal="left" vertical="center"/>
    </xf>
  </cellXfs>
  <cellStyles count="3">
    <cellStyle name="Normal" xfId="0" builtinId="0"/>
    <cellStyle name="Normal 2" xfId="1"/>
    <cellStyle name="Normal_11 KV&amp;LT schedule 19.11.09" xfId="2"/>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63"/>
  <sheetViews>
    <sheetView tabSelected="1" showWhiteSpace="0" view="pageBreakPreview" zoomScaleSheetLayoutView="100" workbookViewId="0">
      <selection activeCell="C5" sqref="C5"/>
    </sheetView>
  </sheetViews>
  <sheetFormatPr defaultRowHeight="15"/>
  <cols>
    <col min="1" max="1" width="7.7109375" style="13" customWidth="1"/>
    <col min="2" max="2" width="17.5703125" style="13" customWidth="1"/>
    <col min="3" max="3" width="57.85546875" style="20" customWidth="1"/>
    <col min="4" max="4" width="6.85546875" style="13" customWidth="1"/>
    <col min="5" max="5" width="7.85546875" style="13" customWidth="1"/>
    <col min="6" max="6" width="14" style="13" customWidth="1"/>
    <col min="7" max="7" width="21.5703125" style="13" customWidth="1"/>
    <col min="8" max="8" width="13.7109375" style="1" bestFit="1" customWidth="1"/>
    <col min="9" max="9" width="12.28515625" style="1" bestFit="1" customWidth="1"/>
    <col min="10" max="10" width="9.140625" style="1"/>
    <col min="11" max="11" width="11" style="1" bestFit="1" customWidth="1"/>
    <col min="12" max="256" width="9.140625" style="1"/>
    <col min="257" max="257" width="4.28515625" style="1" customWidth="1"/>
    <col min="258" max="258" width="14.28515625" style="1" customWidth="1"/>
    <col min="259" max="259" width="57.85546875" style="1" customWidth="1"/>
    <col min="260" max="260" width="6.85546875" style="1" customWidth="1"/>
    <col min="261" max="261" width="7.85546875" style="1" customWidth="1"/>
    <col min="262" max="262" width="14" style="1" customWidth="1"/>
    <col min="263" max="263" width="18.7109375" style="1" customWidth="1"/>
    <col min="264" max="264" width="13.7109375" style="1" bestFit="1" customWidth="1"/>
    <col min="265" max="265" width="11" style="1" bestFit="1" customWidth="1"/>
    <col min="266" max="266" width="9.140625" style="1"/>
    <col min="267" max="267" width="11" style="1" bestFit="1" customWidth="1"/>
    <col min="268" max="512" width="9.140625" style="1"/>
    <col min="513" max="513" width="4.28515625" style="1" customWidth="1"/>
    <col min="514" max="514" width="14.28515625" style="1" customWidth="1"/>
    <col min="515" max="515" width="57.85546875" style="1" customWidth="1"/>
    <col min="516" max="516" width="6.85546875" style="1" customWidth="1"/>
    <col min="517" max="517" width="7.85546875" style="1" customWidth="1"/>
    <col min="518" max="518" width="14" style="1" customWidth="1"/>
    <col min="519" max="519" width="18.7109375" style="1" customWidth="1"/>
    <col min="520" max="520" width="13.7109375" style="1" bestFit="1" customWidth="1"/>
    <col min="521" max="521" width="11" style="1" bestFit="1" customWidth="1"/>
    <col min="522" max="522" width="9.140625" style="1"/>
    <col min="523" max="523" width="11" style="1" bestFit="1" customWidth="1"/>
    <col min="524" max="768" width="9.140625" style="1"/>
    <col min="769" max="769" width="4.28515625" style="1" customWidth="1"/>
    <col min="770" max="770" width="14.28515625" style="1" customWidth="1"/>
    <col min="771" max="771" width="57.85546875" style="1" customWidth="1"/>
    <col min="772" max="772" width="6.85546875" style="1" customWidth="1"/>
    <col min="773" max="773" width="7.85546875" style="1" customWidth="1"/>
    <col min="774" max="774" width="14" style="1" customWidth="1"/>
    <col min="775" max="775" width="18.7109375" style="1" customWidth="1"/>
    <col min="776" max="776" width="13.7109375" style="1" bestFit="1" customWidth="1"/>
    <col min="777" max="777" width="11" style="1" bestFit="1" customWidth="1"/>
    <col min="778" max="778" width="9.140625" style="1"/>
    <col min="779" max="779" width="11" style="1" bestFit="1" customWidth="1"/>
    <col min="780" max="1024" width="9.140625" style="1"/>
    <col min="1025" max="1025" width="4.28515625" style="1" customWidth="1"/>
    <col min="1026" max="1026" width="14.28515625" style="1" customWidth="1"/>
    <col min="1027" max="1027" width="57.85546875" style="1" customWidth="1"/>
    <col min="1028" max="1028" width="6.85546875" style="1" customWidth="1"/>
    <col min="1029" max="1029" width="7.85546875" style="1" customWidth="1"/>
    <col min="1030" max="1030" width="14" style="1" customWidth="1"/>
    <col min="1031" max="1031" width="18.7109375" style="1" customWidth="1"/>
    <col min="1032" max="1032" width="13.7109375" style="1" bestFit="1" customWidth="1"/>
    <col min="1033" max="1033" width="11" style="1" bestFit="1" customWidth="1"/>
    <col min="1034" max="1034" width="9.140625" style="1"/>
    <col min="1035" max="1035" width="11" style="1" bestFit="1" customWidth="1"/>
    <col min="1036" max="1280" width="9.140625" style="1"/>
    <col min="1281" max="1281" width="4.28515625" style="1" customWidth="1"/>
    <col min="1282" max="1282" width="14.28515625" style="1" customWidth="1"/>
    <col min="1283" max="1283" width="57.85546875" style="1" customWidth="1"/>
    <col min="1284" max="1284" width="6.85546875" style="1" customWidth="1"/>
    <col min="1285" max="1285" width="7.85546875" style="1" customWidth="1"/>
    <col min="1286" max="1286" width="14" style="1" customWidth="1"/>
    <col min="1287" max="1287" width="18.7109375" style="1" customWidth="1"/>
    <col min="1288" max="1288" width="13.7109375" style="1" bestFit="1" customWidth="1"/>
    <col min="1289" max="1289" width="11" style="1" bestFit="1" customWidth="1"/>
    <col min="1290" max="1290" width="9.140625" style="1"/>
    <col min="1291" max="1291" width="11" style="1" bestFit="1" customWidth="1"/>
    <col min="1292" max="1536" width="9.140625" style="1"/>
    <col min="1537" max="1537" width="4.28515625" style="1" customWidth="1"/>
    <col min="1538" max="1538" width="14.28515625" style="1" customWidth="1"/>
    <col min="1539" max="1539" width="57.85546875" style="1" customWidth="1"/>
    <col min="1540" max="1540" width="6.85546875" style="1" customWidth="1"/>
    <col min="1541" max="1541" width="7.85546875" style="1" customWidth="1"/>
    <col min="1542" max="1542" width="14" style="1" customWidth="1"/>
    <col min="1543" max="1543" width="18.7109375" style="1" customWidth="1"/>
    <col min="1544" max="1544" width="13.7109375" style="1" bestFit="1" customWidth="1"/>
    <col min="1545" max="1545" width="11" style="1" bestFit="1" customWidth="1"/>
    <col min="1546" max="1546" width="9.140625" style="1"/>
    <col min="1547" max="1547" width="11" style="1" bestFit="1" customWidth="1"/>
    <col min="1548" max="1792" width="9.140625" style="1"/>
    <col min="1793" max="1793" width="4.28515625" style="1" customWidth="1"/>
    <col min="1794" max="1794" width="14.28515625" style="1" customWidth="1"/>
    <col min="1795" max="1795" width="57.85546875" style="1" customWidth="1"/>
    <col min="1796" max="1796" width="6.85546875" style="1" customWidth="1"/>
    <col min="1797" max="1797" width="7.85546875" style="1" customWidth="1"/>
    <col min="1798" max="1798" width="14" style="1" customWidth="1"/>
    <col min="1799" max="1799" width="18.7109375" style="1" customWidth="1"/>
    <col min="1800" max="1800" width="13.7109375" style="1" bestFit="1" customWidth="1"/>
    <col min="1801" max="1801" width="11" style="1" bestFit="1" customWidth="1"/>
    <col min="1802" max="1802" width="9.140625" style="1"/>
    <col min="1803" max="1803" width="11" style="1" bestFit="1" customWidth="1"/>
    <col min="1804" max="2048" width="9.140625" style="1"/>
    <col min="2049" max="2049" width="4.28515625" style="1" customWidth="1"/>
    <col min="2050" max="2050" width="14.28515625" style="1" customWidth="1"/>
    <col min="2051" max="2051" width="57.85546875" style="1" customWidth="1"/>
    <col min="2052" max="2052" width="6.85546875" style="1" customWidth="1"/>
    <col min="2053" max="2053" width="7.85546875" style="1" customWidth="1"/>
    <col min="2054" max="2054" width="14" style="1" customWidth="1"/>
    <col min="2055" max="2055" width="18.7109375" style="1" customWidth="1"/>
    <col min="2056" max="2056" width="13.7109375" style="1" bestFit="1" customWidth="1"/>
    <col min="2057" max="2057" width="11" style="1" bestFit="1" customWidth="1"/>
    <col min="2058" max="2058" width="9.140625" style="1"/>
    <col min="2059" max="2059" width="11" style="1" bestFit="1" customWidth="1"/>
    <col min="2060" max="2304" width="9.140625" style="1"/>
    <col min="2305" max="2305" width="4.28515625" style="1" customWidth="1"/>
    <col min="2306" max="2306" width="14.28515625" style="1" customWidth="1"/>
    <col min="2307" max="2307" width="57.85546875" style="1" customWidth="1"/>
    <col min="2308" max="2308" width="6.85546875" style="1" customWidth="1"/>
    <col min="2309" max="2309" width="7.85546875" style="1" customWidth="1"/>
    <col min="2310" max="2310" width="14" style="1" customWidth="1"/>
    <col min="2311" max="2311" width="18.7109375" style="1" customWidth="1"/>
    <col min="2312" max="2312" width="13.7109375" style="1" bestFit="1" customWidth="1"/>
    <col min="2313" max="2313" width="11" style="1" bestFit="1" customWidth="1"/>
    <col min="2314" max="2314" width="9.140625" style="1"/>
    <col min="2315" max="2315" width="11" style="1" bestFit="1" customWidth="1"/>
    <col min="2316" max="2560" width="9.140625" style="1"/>
    <col min="2561" max="2561" width="4.28515625" style="1" customWidth="1"/>
    <col min="2562" max="2562" width="14.28515625" style="1" customWidth="1"/>
    <col min="2563" max="2563" width="57.85546875" style="1" customWidth="1"/>
    <col min="2564" max="2564" width="6.85546875" style="1" customWidth="1"/>
    <col min="2565" max="2565" width="7.85546875" style="1" customWidth="1"/>
    <col min="2566" max="2566" width="14" style="1" customWidth="1"/>
    <col min="2567" max="2567" width="18.7109375" style="1" customWidth="1"/>
    <col min="2568" max="2568" width="13.7109375" style="1" bestFit="1" customWidth="1"/>
    <col min="2569" max="2569" width="11" style="1" bestFit="1" customWidth="1"/>
    <col min="2570" max="2570" width="9.140625" style="1"/>
    <col min="2571" max="2571" width="11" style="1" bestFit="1" customWidth="1"/>
    <col min="2572" max="2816" width="9.140625" style="1"/>
    <col min="2817" max="2817" width="4.28515625" style="1" customWidth="1"/>
    <col min="2818" max="2818" width="14.28515625" style="1" customWidth="1"/>
    <col min="2819" max="2819" width="57.85546875" style="1" customWidth="1"/>
    <col min="2820" max="2820" width="6.85546875" style="1" customWidth="1"/>
    <col min="2821" max="2821" width="7.85546875" style="1" customWidth="1"/>
    <col min="2822" max="2822" width="14" style="1" customWidth="1"/>
    <col min="2823" max="2823" width="18.7109375" style="1" customWidth="1"/>
    <col min="2824" max="2824" width="13.7109375" style="1" bestFit="1" customWidth="1"/>
    <col min="2825" max="2825" width="11" style="1" bestFit="1" customWidth="1"/>
    <col min="2826" max="2826" width="9.140625" style="1"/>
    <col min="2827" max="2827" width="11" style="1" bestFit="1" customWidth="1"/>
    <col min="2828" max="3072" width="9.140625" style="1"/>
    <col min="3073" max="3073" width="4.28515625" style="1" customWidth="1"/>
    <col min="3074" max="3074" width="14.28515625" style="1" customWidth="1"/>
    <col min="3075" max="3075" width="57.85546875" style="1" customWidth="1"/>
    <col min="3076" max="3076" width="6.85546875" style="1" customWidth="1"/>
    <col min="3077" max="3077" width="7.85546875" style="1" customWidth="1"/>
    <col min="3078" max="3078" width="14" style="1" customWidth="1"/>
    <col min="3079" max="3079" width="18.7109375" style="1" customWidth="1"/>
    <col min="3080" max="3080" width="13.7109375" style="1" bestFit="1" customWidth="1"/>
    <col min="3081" max="3081" width="11" style="1" bestFit="1" customWidth="1"/>
    <col min="3082" max="3082" width="9.140625" style="1"/>
    <col min="3083" max="3083" width="11" style="1" bestFit="1" customWidth="1"/>
    <col min="3084" max="3328" width="9.140625" style="1"/>
    <col min="3329" max="3329" width="4.28515625" style="1" customWidth="1"/>
    <col min="3330" max="3330" width="14.28515625" style="1" customWidth="1"/>
    <col min="3331" max="3331" width="57.85546875" style="1" customWidth="1"/>
    <col min="3332" max="3332" width="6.85546875" style="1" customWidth="1"/>
    <col min="3333" max="3333" width="7.85546875" style="1" customWidth="1"/>
    <col min="3334" max="3334" width="14" style="1" customWidth="1"/>
    <col min="3335" max="3335" width="18.7109375" style="1" customWidth="1"/>
    <col min="3336" max="3336" width="13.7109375" style="1" bestFit="1" customWidth="1"/>
    <col min="3337" max="3337" width="11" style="1" bestFit="1" customWidth="1"/>
    <col min="3338" max="3338" width="9.140625" style="1"/>
    <col min="3339" max="3339" width="11" style="1" bestFit="1" customWidth="1"/>
    <col min="3340" max="3584" width="9.140625" style="1"/>
    <col min="3585" max="3585" width="4.28515625" style="1" customWidth="1"/>
    <col min="3586" max="3586" width="14.28515625" style="1" customWidth="1"/>
    <col min="3587" max="3587" width="57.85546875" style="1" customWidth="1"/>
    <col min="3588" max="3588" width="6.85546875" style="1" customWidth="1"/>
    <col min="3589" max="3589" width="7.85546875" style="1" customWidth="1"/>
    <col min="3590" max="3590" width="14" style="1" customWidth="1"/>
    <col min="3591" max="3591" width="18.7109375" style="1" customWidth="1"/>
    <col min="3592" max="3592" width="13.7109375" style="1" bestFit="1" customWidth="1"/>
    <col min="3593" max="3593" width="11" style="1" bestFit="1" customWidth="1"/>
    <col min="3594" max="3594" width="9.140625" style="1"/>
    <col min="3595" max="3595" width="11" style="1" bestFit="1" customWidth="1"/>
    <col min="3596" max="3840" width="9.140625" style="1"/>
    <col min="3841" max="3841" width="4.28515625" style="1" customWidth="1"/>
    <col min="3842" max="3842" width="14.28515625" style="1" customWidth="1"/>
    <col min="3843" max="3843" width="57.85546875" style="1" customWidth="1"/>
    <col min="3844" max="3844" width="6.85546875" style="1" customWidth="1"/>
    <col min="3845" max="3845" width="7.85546875" style="1" customWidth="1"/>
    <col min="3846" max="3846" width="14" style="1" customWidth="1"/>
    <col min="3847" max="3847" width="18.7109375" style="1" customWidth="1"/>
    <col min="3848" max="3848" width="13.7109375" style="1" bestFit="1" customWidth="1"/>
    <col min="3849" max="3849" width="11" style="1" bestFit="1" customWidth="1"/>
    <col min="3850" max="3850" width="9.140625" style="1"/>
    <col min="3851" max="3851" width="11" style="1" bestFit="1" customWidth="1"/>
    <col min="3852" max="4096" width="9.140625" style="1"/>
    <col min="4097" max="4097" width="4.28515625" style="1" customWidth="1"/>
    <col min="4098" max="4098" width="14.28515625" style="1" customWidth="1"/>
    <col min="4099" max="4099" width="57.85546875" style="1" customWidth="1"/>
    <col min="4100" max="4100" width="6.85546875" style="1" customWidth="1"/>
    <col min="4101" max="4101" width="7.85546875" style="1" customWidth="1"/>
    <col min="4102" max="4102" width="14" style="1" customWidth="1"/>
    <col min="4103" max="4103" width="18.7109375" style="1" customWidth="1"/>
    <col min="4104" max="4104" width="13.7109375" style="1" bestFit="1" customWidth="1"/>
    <col min="4105" max="4105" width="11" style="1" bestFit="1" customWidth="1"/>
    <col min="4106" max="4106" width="9.140625" style="1"/>
    <col min="4107" max="4107" width="11" style="1" bestFit="1" customWidth="1"/>
    <col min="4108" max="4352" width="9.140625" style="1"/>
    <col min="4353" max="4353" width="4.28515625" style="1" customWidth="1"/>
    <col min="4354" max="4354" width="14.28515625" style="1" customWidth="1"/>
    <col min="4355" max="4355" width="57.85546875" style="1" customWidth="1"/>
    <col min="4356" max="4356" width="6.85546875" style="1" customWidth="1"/>
    <col min="4357" max="4357" width="7.85546875" style="1" customWidth="1"/>
    <col min="4358" max="4358" width="14" style="1" customWidth="1"/>
    <col min="4359" max="4359" width="18.7109375" style="1" customWidth="1"/>
    <col min="4360" max="4360" width="13.7109375" style="1" bestFit="1" customWidth="1"/>
    <col min="4361" max="4361" width="11" style="1" bestFit="1" customWidth="1"/>
    <col min="4362" max="4362" width="9.140625" style="1"/>
    <col min="4363" max="4363" width="11" style="1" bestFit="1" customWidth="1"/>
    <col min="4364" max="4608" width="9.140625" style="1"/>
    <col min="4609" max="4609" width="4.28515625" style="1" customWidth="1"/>
    <col min="4610" max="4610" width="14.28515625" style="1" customWidth="1"/>
    <col min="4611" max="4611" width="57.85546875" style="1" customWidth="1"/>
    <col min="4612" max="4612" width="6.85546875" style="1" customWidth="1"/>
    <col min="4613" max="4613" width="7.85546875" style="1" customWidth="1"/>
    <col min="4614" max="4614" width="14" style="1" customWidth="1"/>
    <col min="4615" max="4615" width="18.7109375" style="1" customWidth="1"/>
    <col min="4616" max="4616" width="13.7109375" style="1" bestFit="1" customWidth="1"/>
    <col min="4617" max="4617" width="11" style="1" bestFit="1" customWidth="1"/>
    <col min="4618" max="4618" width="9.140625" style="1"/>
    <col min="4619" max="4619" width="11" style="1" bestFit="1" customWidth="1"/>
    <col min="4620" max="4864" width="9.140625" style="1"/>
    <col min="4865" max="4865" width="4.28515625" style="1" customWidth="1"/>
    <col min="4866" max="4866" width="14.28515625" style="1" customWidth="1"/>
    <col min="4867" max="4867" width="57.85546875" style="1" customWidth="1"/>
    <col min="4868" max="4868" width="6.85546875" style="1" customWidth="1"/>
    <col min="4869" max="4869" width="7.85546875" style="1" customWidth="1"/>
    <col min="4870" max="4870" width="14" style="1" customWidth="1"/>
    <col min="4871" max="4871" width="18.7109375" style="1" customWidth="1"/>
    <col min="4872" max="4872" width="13.7109375" style="1" bestFit="1" customWidth="1"/>
    <col min="4873" max="4873" width="11" style="1" bestFit="1" customWidth="1"/>
    <col min="4874" max="4874" width="9.140625" style="1"/>
    <col min="4875" max="4875" width="11" style="1" bestFit="1" customWidth="1"/>
    <col min="4876" max="5120" width="9.140625" style="1"/>
    <col min="5121" max="5121" width="4.28515625" style="1" customWidth="1"/>
    <col min="5122" max="5122" width="14.28515625" style="1" customWidth="1"/>
    <col min="5123" max="5123" width="57.85546875" style="1" customWidth="1"/>
    <col min="5124" max="5124" width="6.85546875" style="1" customWidth="1"/>
    <col min="5125" max="5125" width="7.85546875" style="1" customWidth="1"/>
    <col min="5126" max="5126" width="14" style="1" customWidth="1"/>
    <col min="5127" max="5127" width="18.7109375" style="1" customWidth="1"/>
    <col min="5128" max="5128" width="13.7109375" style="1" bestFit="1" customWidth="1"/>
    <col min="5129" max="5129" width="11" style="1" bestFit="1" customWidth="1"/>
    <col min="5130" max="5130" width="9.140625" style="1"/>
    <col min="5131" max="5131" width="11" style="1" bestFit="1" customWidth="1"/>
    <col min="5132" max="5376" width="9.140625" style="1"/>
    <col min="5377" max="5377" width="4.28515625" style="1" customWidth="1"/>
    <col min="5378" max="5378" width="14.28515625" style="1" customWidth="1"/>
    <col min="5379" max="5379" width="57.85546875" style="1" customWidth="1"/>
    <col min="5380" max="5380" width="6.85546875" style="1" customWidth="1"/>
    <col min="5381" max="5381" width="7.85546875" style="1" customWidth="1"/>
    <col min="5382" max="5382" width="14" style="1" customWidth="1"/>
    <col min="5383" max="5383" width="18.7109375" style="1" customWidth="1"/>
    <col min="5384" max="5384" width="13.7109375" style="1" bestFit="1" customWidth="1"/>
    <col min="5385" max="5385" width="11" style="1" bestFit="1" customWidth="1"/>
    <col min="5386" max="5386" width="9.140625" style="1"/>
    <col min="5387" max="5387" width="11" style="1" bestFit="1" customWidth="1"/>
    <col min="5388" max="5632" width="9.140625" style="1"/>
    <col min="5633" max="5633" width="4.28515625" style="1" customWidth="1"/>
    <col min="5634" max="5634" width="14.28515625" style="1" customWidth="1"/>
    <col min="5635" max="5635" width="57.85546875" style="1" customWidth="1"/>
    <col min="5636" max="5636" width="6.85546875" style="1" customWidth="1"/>
    <col min="5637" max="5637" width="7.85546875" style="1" customWidth="1"/>
    <col min="5638" max="5638" width="14" style="1" customWidth="1"/>
    <col min="5639" max="5639" width="18.7109375" style="1" customWidth="1"/>
    <col min="5640" max="5640" width="13.7109375" style="1" bestFit="1" customWidth="1"/>
    <col min="5641" max="5641" width="11" style="1" bestFit="1" customWidth="1"/>
    <col min="5642" max="5642" width="9.140625" style="1"/>
    <col min="5643" max="5643" width="11" style="1" bestFit="1" customWidth="1"/>
    <col min="5644" max="5888" width="9.140625" style="1"/>
    <col min="5889" max="5889" width="4.28515625" style="1" customWidth="1"/>
    <col min="5890" max="5890" width="14.28515625" style="1" customWidth="1"/>
    <col min="5891" max="5891" width="57.85546875" style="1" customWidth="1"/>
    <col min="5892" max="5892" width="6.85546875" style="1" customWidth="1"/>
    <col min="5893" max="5893" width="7.85546875" style="1" customWidth="1"/>
    <col min="5894" max="5894" width="14" style="1" customWidth="1"/>
    <col min="5895" max="5895" width="18.7109375" style="1" customWidth="1"/>
    <col min="5896" max="5896" width="13.7109375" style="1" bestFit="1" customWidth="1"/>
    <col min="5897" max="5897" width="11" style="1" bestFit="1" customWidth="1"/>
    <col min="5898" max="5898" width="9.140625" style="1"/>
    <col min="5899" max="5899" width="11" style="1" bestFit="1" customWidth="1"/>
    <col min="5900" max="6144" width="9.140625" style="1"/>
    <col min="6145" max="6145" width="4.28515625" style="1" customWidth="1"/>
    <col min="6146" max="6146" width="14.28515625" style="1" customWidth="1"/>
    <col min="6147" max="6147" width="57.85546875" style="1" customWidth="1"/>
    <col min="6148" max="6148" width="6.85546875" style="1" customWidth="1"/>
    <col min="6149" max="6149" width="7.85546875" style="1" customWidth="1"/>
    <col min="6150" max="6150" width="14" style="1" customWidth="1"/>
    <col min="6151" max="6151" width="18.7109375" style="1" customWidth="1"/>
    <col min="6152" max="6152" width="13.7109375" style="1" bestFit="1" customWidth="1"/>
    <col min="6153" max="6153" width="11" style="1" bestFit="1" customWidth="1"/>
    <col min="6154" max="6154" width="9.140625" style="1"/>
    <col min="6155" max="6155" width="11" style="1" bestFit="1" customWidth="1"/>
    <col min="6156" max="6400" width="9.140625" style="1"/>
    <col min="6401" max="6401" width="4.28515625" style="1" customWidth="1"/>
    <col min="6402" max="6402" width="14.28515625" style="1" customWidth="1"/>
    <col min="6403" max="6403" width="57.85546875" style="1" customWidth="1"/>
    <col min="6404" max="6404" width="6.85546875" style="1" customWidth="1"/>
    <col min="6405" max="6405" width="7.85546875" style="1" customWidth="1"/>
    <col min="6406" max="6406" width="14" style="1" customWidth="1"/>
    <col min="6407" max="6407" width="18.7109375" style="1" customWidth="1"/>
    <col min="6408" max="6408" width="13.7109375" style="1" bestFit="1" customWidth="1"/>
    <col min="6409" max="6409" width="11" style="1" bestFit="1" customWidth="1"/>
    <col min="6410" max="6410" width="9.140625" style="1"/>
    <col min="6411" max="6411" width="11" style="1" bestFit="1" customWidth="1"/>
    <col min="6412" max="6656" width="9.140625" style="1"/>
    <col min="6657" max="6657" width="4.28515625" style="1" customWidth="1"/>
    <col min="6658" max="6658" width="14.28515625" style="1" customWidth="1"/>
    <col min="6659" max="6659" width="57.85546875" style="1" customWidth="1"/>
    <col min="6660" max="6660" width="6.85546875" style="1" customWidth="1"/>
    <col min="6661" max="6661" width="7.85546875" style="1" customWidth="1"/>
    <col min="6662" max="6662" width="14" style="1" customWidth="1"/>
    <col min="6663" max="6663" width="18.7109375" style="1" customWidth="1"/>
    <col min="6664" max="6664" width="13.7109375" style="1" bestFit="1" customWidth="1"/>
    <col min="6665" max="6665" width="11" style="1" bestFit="1" customWidth="1"/>
    <col min="6666" max="6666" width="9.140625" style="1"/>
    <col min="6667" max="6667" width="11" style="1" bestFit="1" customWidth="1"/>
    <col min="6668" max="6912" width="9.140625" style="1"/>
    <col min="6913" max="6913" width="4.28515625" style="1" customWidth="1"/>
    <col min="6914" max="6914" width="14.28515625" style="1" customWidth="1"/>
    <col min="6915" max="6915" width="57.85546875" style="1" customWidth="1"/>
    <col min="6916" max="6916" width="6.85546875" style="1" customWidth="1"/>
    <col min="6917" max="6917" width="7.85546875" style="1" customWidth="1"/>
    <col min="6918" max="6918" width="14" style="1" customWidth="1"/>
    <col min="6919" max="6919" width="18.7109375" style="1" customWidth="1"/>
    <col min="6920" max="6920" width="13.7109375" style="1" bestFit="1" customWidth="1"/>
    <col min="6921" max="6921" width="11" style="1" bestFit="1" customWidth="1"/>
    <col min="6922" max="6922" width="9.140625" style="1"/>
    <col min="6923" max="6923" width="11" style="1" bestFit="1" customWidth="1"/>
    <col min="6924" max="7168" width="9.140625" style="1"/>
    <col min="7169" max="7169" width="4.28515625" style="1" customWidth="1"/>
    <col min="7170" max="7170" width="14.28515625" style="1" customWidth="1"/>
    <col min="7171" max="7171" width="57.85546875" style="1" customWidth="1"/>
    <col min="7172" max="7172" width="6.85546875" style="1" customWidth="1"/>
    <col min="7173" max="7173" width="7.85546875" style="1" customWidth="1"/>
    <col min="7174" max="7174" width="14" style="1" customWidth="1"/>
    <col min="7175" max="7175" width="18.7109375" style="1" customWidth="1"/>
    <col min="7176" max="7176" width="13.7109375" style="1" bestFit="1" customWidth="1"/>
    <col min="7177" max="7177" width="11" style="1" bestFit="1" customWidth="1"/>
    <col min="7178" max="7178" width="9.140625" style="1"/>
    <col min="7179" max="7179" width="11" style="1" bestFit="1" customWidth="1"/>
    <col min="7180" max="7424" width="9.140625" style="1"/>
    <col min="7425" max="7425" width="4.28515625" style="1" customWidth="1"/>
    <col min="7426" max="7426" width="14.28515625" style="1" customWidth="1"/>
    <col min="7427" max="7427" width="57.85546875" style="1" customWidth="1"/>
    <col min="7428" max="7428" width="6.85546875" style="1" customWidth="1"/>
    <col min="7429" max="7429" width="7.85546875" style="1" customWidth="1"/>
    <col min="7430" max="7430" width="14" style="1" customWidth="1"/>
    <col min="7431" max="7431" width="18.7109375" style="1" customWidth="1"/>
    <col min="7432" max="7432" width="13.7109375" style="1" bestFit="1" customWidth="1"/>
    <col min="7433" max="7433" width="11" style="1" bestFit="1" customWidth="1"/>
    <col min="7434" max="7434" width="9.140625" style="1"/>
    <col min="7435" max="7435" width="11" style="1" bestFit="1" customWidth="1"/>
    <col min="7436" max="7680" width="9.140625" style="1"/>
    <col min="7681" max="7681" width="4.28515625" style="1" customWidth="1"/>
    <col min="7682" max="7682" width="14.28515625" style="1" customWidth="1"/>
    <col min="7683" max="7683" width="57.85546875" style="1" customWidth="1"/>
    <col min="7684" max="7684" width="6.85546875" style="1" customWidth="1"/>
    <col min="7685" max="7685" width="7.85546875" style="1" customWidth="1"/>
    <col min="7686" max="7686" width="14" style="1" customWidth="1"/>
    <col min="7687" max="7687" width="18.7109375" style="1" customWidth="1"/>
    <col min="7688" max="7688" width="13.7109375" style="1" bestFit="1" customWidth="1"/>
    <col min="7689" max="7689" width="11" style="1" bestFit="1" customWidth="1"/>
    <col min="7690" max="7690" width="9.140625" style="1"/>
    <col min="7691" max="7691" width="11" style="1" bestFit="1" customWidth="1"/>
    <col min="7692" max="7936" width="9.140625" style="1"/>
    <col min="7937" max="7937" width="4.28515625" style="1" customWidth="1"/>
    <col min="7938" max="7938" width="14.28515625" style="1" customWidth="1"/>
    <col min="7939" max="7939" width="57.85546875" style="1" customWidth="1"/>
    <col min="7940" max="7940" width="6.85546875" style="1" customWidth="1"/>
    <col min="7941" max="7941" width="7.85546875" style="1" customWidth="1"/>
    <col min="7942" max="7942" width="14" style="1" customWidth="1"/>
    <col min="7943" max="7943" width="18.7109375" style="1" customWidth="1"/>
    <col min="7944" max="7944" width="13.7109375" style="1" bestFit="1" customWidth="1"/>
    <col min="7945" max="7945" width="11" style="1" bestFit="1" customWidth="1"/>
    <col min="7946" max="7946" width="9.140625" style="1"/>
    <col min="7947" max="7947" width="11" style="1" bestFit="1" customWidth="1"/>
    <col min="7948" max="8192" width="9.140625" style="1"/>
    <col min="8193" max="8193" width="4.28515625" style="1" customWidth="1"/>
    <col min="8194" max="8194" width="14.28515625" style="1" customWidth="1"/>
    <col min="8195" max="8195" width="57.85546875" style="1" customWidth="1"/>
    <col min="8196" max="8196" width="6.85546875" style="1" customWidth="1"/>
    <col min="8197" max="8197" width="7.85546875" style="1" customWidth="1"/>
    <col min="8198" max="8198" width="14" style="1" customWidth="1"/>
    <col min="8199" max="8199" width="18.7109375" style="1" customWidth="1"/>
    <col min="8200" max="8200" width="13.7109375" style="1" bestFit="1" customWidth="1"/>
    <col min="8201" max="8201" width="11" style="1" bestFit="1" customWidth="1"/>
    <col min="8202" max="8202" width="9.140625" style="1"/>
    <col min="8203" max="8203" width="11" style="1" bestFit="1" customWidth="1"/>
    <col min="8204" max="8448" width="9.140625" style="1"/>
    <col min="8449" max="8449" width="4.28515625" style="1" customWidth="1"/>
    <col min="8450" max="8450" width="14.28515625" style="1" customWidth="1"/>
    <col min="8451" max="8451" width="57.85546875" style="1" customWidth="1"/>
    <col min="8452" max="8452" width="6.85546875" style="1" customWidth="1"/>
    <col min="8453" max="8453" width="7.85546875" style="1" customWidth="1"/>
    <col min="8454" max="8454" width="14" style="1" customWidth="1"/>
    <col min="8455" max="8455" width="18.7109375" style="1" customWidth="1"/>
    <col min="8456" max="8456" width="13.7109375" style="1" bestFit="1" customWidth="1"/>
    <col min="8457" max="8457" width="11" style="1" bestFit="1" customWidth="1"/>
    <col min="8458" max="8458" width="9.140625" style="1"/>
    <col min="8459" max="8459" width="11" style="1" bestFit="1" customWidth="1"/>
    <col min="8460" max="8704" width="9.140625" style="1"/>
    <col min="8705" max="8705" width="4.28515625" style="1" customWidth="1"/>
    <col min="8706" max="8706" width="14.28515625" style="1" customWidth="1"/>
    <col min="8707" max="8707" width="57.85546875" style="1" customWidth="1"/>
    <col min="8708" max="8708" width="6.85546875" style="1" customWidth="1"/>
    <col min="8709" max="8709" width="7.85546875" style="1" customWidth="1"/>
    <col min="8710" max="8710" width="14" style="1" customWidth="1"/>
    <col min="8711" max="8711" width="18.7109375" style="1" customWidth="1"/>
    <col min="8712" max="8712" width="13.7109375" style="1" bestFit="1" customWidth="1"/>
    <col min="8713" max="8713" width="11" style="1" bestFit="1" customWidth="1"/>
    <col min="8714" max="8714" width="9.140625" style="1"/>
    <col min="8715" max="8715" width="11" style="1" bestFit="1" customWidth="1"/>
    <col min="8716" max="8960" width="9.140625" style="1"/>
    <col min="8961" max="8961" width="4.28515625" style="1" customWidth="1"/>
    <col min="8962" max="8962" width="14.28515625" style="1" customWidth="1"/>
    <col min="8963" max="8963" width="57.85546875" style="1" customWidth="1"/>
    <col min="8964" max="8964" width="6.85546875" style="1" customWidth="1"/>
    <col min="8965" max="8965" width="7.85546875" style="1" customWidth="1"/>
    <col min="8966" max="8966" width="14" style="1" customWidth="1"/>
    <col min="8967" max="8967" width="18.7109375" style="1" customWidth="1"/>
    <col min="8968" max="8968" width="13.7109375" style="1" bestFit="1" customWidth="1"/>
    <col min="8969" max="8969" width="11" style="1" bestFit="1" customWidth="1"/>
    <col min="8970" max="8970" width="9.140625" style="1"/>
    <col min="8971" max="8971" width="11" style="1" bestFit="1" customWidth="1"/>
    <col min="8972" max="9216" width="9.140625" style="1"/>
    <col min="9217" max="9217" width="4.28515625" style="1" customWidth="1"/>
    <col min="9218" max="9218" width="14.28515625" style="1" customWidth="1"/>
    <col min="9219" max="9219" width="57.85546875" style="1" customWidth="1"/>
    <col min="9220" max="9220" width="6.85546875" style="1" customWidth="1"/>
    <col min="9221" max="9221" width="7.85546875" style="1" customWidth="1"/>
    <col min="9222" max="9222" width="14" style="1" customWidth="1"/>
    <col min="9223" max="9223" width="18.7109375" style="1" customWidth="1"/>
    <col min="9224" max="9224" width="13.7109375" style="1" bestFit="1" customWidth="1"/>
    <col min="9225" max="9225" width="11" style="1" bestFit="1" customWidth="1"/>
    <col min="9226" max="9226" width="9.140625" style="1"/>
    <col min="9227" max="9227" width="11" style="1" bestFit="1" customWidth="1"/>
    <col min="9228" max="9472" width="9.140625" style="1"/>
    <col min="9473" max="9473" width="4.28515625" style="1" customWidth="1"/>
    <col min="9474" max="9474" width="14.28515625" style="1" customWidth="1"/>
    <col min="9475" max="9475" width="57.85546875" style="1" customWidth="1"/>
    <col min="9476" max="9476" width="6.85546875" style="1" customWidth="1"/>
    <col min="9477" max="9477" width="7.85546875" style="1" customWidth="1"/>
    <col min="9478" max="9478" width="14" style="1" customWidth="1"/>
    <col min="9479" max="9479" width="18.7109375" style="1" customWidth="1"/>
    <col min="9480" max="9480" width="13.7109375" style="1" bestFit="1" customWidth="1"/>
    <col min="9481" max="9481" width="11" style="1" bestFit="1" customWidth="1"/>
    <col min="9482" max="9482" width="9.140625" style="1"/>
    <col min="9483" max="9483" width="11" style="1" bestFit="1" customWidth="1"/>
    <col min="9484" max="9728" width="9.140625" style="1"/>
    <col min="9729" max="9729" width="4.28515625" style="1" customWidth="1"/>
    <col min="9730" max="9730" width="14.28515625" style="1" customWidth="1"/>
    <col min="9731" max="9731" width="57.85546875" style="1" customWidth="1"/>
    <col min="9732" max="9732" width="6.85546875" style="1" customWidth="1"/>
    <col min="9733" max="9733" width="7.85546875" style="1" customWidth="1"/>
    <col min="9734" max="9734" width="14" style="1" customWidth="1"/>
    <col min="9735" max="9735" width="18.7109375" style="1" customWidth="1"/>
    <col min="9736" max="9736" width="13.7109375" style="1" bestFit="1" customWidth="1"/>
    <col min="9737" max="9737" width="11" style="1" bestFit="1" customWidth="1"/>
    <col min="9738" max="9738" width="9.140625" style="1"/>
    <col min="9739" max="9739" width="11" style="1" bestFit="1" customWidth="1"/>
    <col min="9740" max="9984" width="9.140625" style="1"/>
    <col min="9985" max="9985" width="4.28515625" style="1" customWidth="1"/>
    <col min="9986" max="9986" width="14.28515625" style="1" customWidth="1"/>
    <col min="9987" max="9987" width="57.85546875" style="1" customWidth="1"/>
    <col min="9988" max="9988" width="6.85546875" style="1" customWidth="1"/>
    <col min="9989" max="9989" width="7.85546875" style="1" customWidth="1"/>
    <col min="9990" max="9990" width="14" style="1" customWidth="1"/>
    <col min="9991" max="9991" width="18.7109375" style="1" customWidth="1"/>
    <col min="9992" max="9992" width="13.7109375" style="1" bestFit="1" customWidth="1"/>
    <col min="9993" max="9993" width="11" style="1" bestFit="1" customWidth="1"/>
    <col min="9994" max="9994" width="9.140625" style="1"/>
    <col min="9995" max="9995" width="11" style="1" bestFit="1" customWidth="1"/>
    <col min="9996" max="10240" width="9.140625" style="1"/>
    <col min="10241" max="10241" width="4.28515625" style="1" customWidth="1"/>
    <col min="10242" max="10242" width="14.28515625" style="1" customWidth="1"/>
    <col min="10243" max="10243" width="57.85546875" style="1" customWidth="1"/>
    <col min="10244" max="10244" width="6.85546875" style="1" customWidth="1"/>
    <col min="10245" max="10245" width="7.85546875" style="1" customWidth="1"/>
    <col min="10246" max="10246" width="14" style="1" customWidth="1"/>
    <col min="10247" max="10247" width="18.7109375" style="1" customWidth="1"/>
    <col min="10248" max="10248" width="13.7109375" style="1" bestFit="1" customWidth="1"/>
    <col min="10249" max="10249" width="11" style="1" bestFit="1" customWidth="1"/>
    <col min="10250" max="10250" width="9.140625" style="1"/>
    <col min="10251" max="10251" width="11" style="1" bestFit="1" customWidth="1"/>
    <col min="10252" max="10496" width="9.140625" style="1"/>
    <col min="10497" max="10497" width="4.28515625" style="1" customWidth="1"/>
    <col min="10498" max="10498" width="14.28515625" style="1" customWidth="1"/>
    <col min="10499" max="10499" width="57.85546875" style="1" customWidth="1"/>
    <col min="10500" max="10500" width="6.85546875" style="1" customWidth="1"/>
    <col min="10501" max="10501" width="7.85546875" style="1" customWidth="1"/>
    <col min="10502" max="10502" width="14" style="1" customWidth="1"/>
    <col min="10503" max="10503" width="18.7109375" style="1" customWidth="1"/>
    <col min="10504" max="10504" width="13.7109375" style="1" bestFit="1" customWidth="1"/>
    <col min="10505" max="10505" width="11" style="1" bestFit="1" customWidth="1"/>
    <col min="10506" max="10506" width="9.140625" style="1"/>
    <col min="10507" max="10507" width="11" style="1" bestFit="1" customWidth="1"/>
    <col min="10508" max="10752" width="9.140625" style="1"/>
    <col min="10753" max="10753" width="4.28515625" style="1" customWidth="1"/>
    <col min="10754" max="10754" width="14.28515625" style="1" customWidth="1"/>
    <col min="10755" max="10755" width="57.85546875" style="1" customWidth="1"/>
    <col min="10756" max="10756" width="6.85546875" style="1" customWidth="1"/>
    <col min="10757" max="10757" width="7.85546875" style="1" customWidth="1"/>
    <col min="10758" max="10758" width="14" style="1" customWidth="1"/>
    <col min="10759" max="10759" width="18.7109375" style="1" customWidth="1"/>
    <col min="10760" max="10760" width="13.7109375" style="1" bestFit="1" customWidth="1"/>
    <col min="10761" max="10761" width="11" style="1" bestFit="1" customWidth="1"/>
    <col min="10762" max="10762" width="9.140625" style="1"/>
    <col min="10763" max="10763" width="11" style="1" bestFit="1" customWidth="1"/>
    <col min="10764" max="11008" width="9.140625" style="1"/>
    <col min="11009" max="11009" width="4.28515625" style="1" customWidth="1"/>
    <col min="11010" max="11010" width="14.28515625" style="1" customWidth="1"/>
    <col min="11011" max="11011" width="57.85546875" style="1" customWidth="1"/>
    <col min="11012" max="11012" width="6.85546875" style="1" customWidth="1"/>
    <col min="11013" max="11013" width="7.85546875" style="1" customWidth="1"/>
    <col min="11014" max="11014" width="14" style="1" customWidth="1"/>
    <col min="11015" max="11015" width="18.7109375" style="1" customWidth="1"/>
    <col min="11016" max="11016" width="13.7109375" style="1" bestFit="1" customWidth="1"/>
    <col min="11017" max="11017" width="11" style="1" bestFit="1" customWidth="1"/>
    <col min="11018" max="11018" width="9.140625" style="1"/>
    <col min="11019" max="11019" width="11" style="1" bestFit="1" customWidth="1"/>
    <col min="11020" max="11264" width="9.140625" style="1"/>
    <col min="11265" max="11265" width="4.28515625" style="1" customWidth="1"/>
    <col min="11266" max="11266" width="14.28515625" style="1" customWidth="1"/>
    <col min="11267" max="11267" width="57.85546875" style="1" customWidth="1"/>
    <col min="11268" max="11268" width="6.85546875" style="1" customWidth="1"/>
    <col min="11269" max="11269" width="7.85546875" style="1" customWidth="1"/>
    <col min="11270" max="11270" width="14" style="1" customWidth="1"/>
    <col min="11271" max="11271" width="18.7109375" style="1" customWidth="1"/>
    <col min="11272" max="11272" width="13.7109375" style="1" bestFit="1" customWidth="1"/>
    <col min="11273" max="11273" width="11" style="1" bestFit="1" customWidth="1"/>
    <col min="11274" max="11274" width="9.140625" style="1"/>
    <col min="11275" max="11275" width="11" style="1" bestFit="1" customWidth="1"/>
    <col min="11276" max="11520" width="9.140625" style="1"/>
    <col min="11521" max="11521" width="4.28515625" style="1" customWidth="1"/>
    <col min="11522" max="11522" width="14.28515625" style="1" customWidth="1"/>
    <col min="11523" max="11523" width="57.85546875" style="1" customWidth="1"/>
    <col min="11524" max="11524" width="6.85546875" style="1" customWidth="1"/>
    <col min="11525" max="11525" width="7.85546875" style="1" customWidth="1"/>
    <col min="11526" max="11526" width="14" style="1" customWidth="1"/>
    <col min="11527" max="11527" width="18.7109375" style="1" customWidth="1"/>
    <col min="11528" max="11528" width="13.7109375" style="1" bestFit="1" customWidth="1"/>
    <col min="11529" max="11529" width="11" style="1" bestFit="1" customWidth="1"/>
    <col min="11530" max="11530" width="9.140625" style="1"/>
    <col min="11531" max="11531" width="11" style="1" bestFit="1" customWidth="1"/>
    <col min="11532" max="11776" width="9.140625" style="1"/>
    <col min="11777" max="11777" width="4.28515625" style="1" customWidth="1"/>
    <col min="11778" max="11778" width="14.28515625" style="1" customWidth="1"/>
    <col min="11779" max="11779" width="57.85546875" style="1" customWidth="1"/>
    <col min="11780" max="11780" width="6.85546875" style="1" customWidth="1"/>
    <col min="11781" max="11781" width="7.85546875" style="1" customWidth="1"/>
    <col min="11782" max="11782" width="14" style="1" customWidth="1"/>
    <col min="11783" max="11783" width="18.7109375" style="1" customWidth="1"/>
    <col min="11784" max="11784" width="13.7109375" style="1" bestFit="1" customWidth="1"/>
    <col min="11785" max="11785" width="11" style="1" bestFit="1" customWidth="1"/>
    <col min="11786" max="11786" width="9.140625" style="1"/>
    <col min="11787" max="11787" width="11" style="1" bestFit="1" customWidth="1"/>
    <col min="11788" max="12032" width="9.140625" style="1"/>
    <col min="12033" max="12033" width="4.28515625" style="1" customWidth="1"/>
    <col min="12034" max="12034" width="14.28515625" style="1" customWidth="1"/>
    <col min="12035" max="12035" width="57.85546875" style="1" customWidth="1"/>
    <col min="12036" max="12036" width="6.85546875" style="1" customWidth="1"/>
    <col min="12037" max="12037" width="7.85546875" style="1" customWidth="1"/>
    <col min="12038" max="12038" width="14" style="1" customWidth="1"/>
    <col min="12039" max="12039" width="18.7109375" style="1" customWidth="1"/>
    <col min="12040" max="12040" width="13.7109375" style="1" bestFit="1" customWidth="1"/>
    <col min="12041" max="12041" width="11" style="1" bestFit="1" customWidth="1"/>
    <col min="12042" max="12042" width="9.140625" style="1"/>
    <col min="12043" max="12043" width="11" style="1" bestFit="1" customWidth="1"/>
    <col min="12044" max="12288" width="9.140625" style="1"/>
    <col min="12289" max="12289" width="4.28515625" style="1" customWidth="1"/>
    <col min="12290" max="12290" width="14.28515625" style="1" customWidth="1"/>
    <col min="12291" max="12291" width="57.85546875" style="1" customWidth="1"/>
    <col min="12292" max="12292" width="6.85546875" style="1" customWidth="1"/>
    <col min="12293" max="12293" width="7.85546875" style="1" customWidth="1"/>
    <col min="12294" max="12294" width="14" style="1" customWidth="1"/>
    <col min="12295" max="12295" width="18.7109375" style="1" customWidth="1"/>
    <col min="12296" max="12296" width="13.7109375" style="1" bestFit="1" customWidth="1"/>
    <col min="12297" max="12297" width="11" style="1" bestFit="1" customWidth="1"/>
    <col min="12298" max="12298" width="9.140625" style="1"/>
    <col min="12299" max="12299" width="11" style="1" bestFit="1" customWidth="1"/>
    <col min="12300" max="12544" width="9.140625" style="1"/>
    <col min="12545" max="12545" width="4.28515625" style="1" customWidth="1"/>
    <col min="12546" max="12546" width="14.28515625" style="1" customWidth="1"/>
    <col min="12547" max="12547" width="57.85546875" style="1" customWidth="1"/>
    <col min="12548" max="12548" width="6.85546875" style="1" customWidth="1"/>
    <col min="12549" max="12549" width="7.85546875" style="1" customWidth="1"/>
    <col min="12550" max="12550" width="14" style="1" customWidth="1"/>
    <col min="12551" max="12551" width="18.7109375" style="1" customWidth="1"/>
    <col min="12552" max="12552" width="13.7109375" style="1" bestFit="1" customWidth="1"/>
    <col min="12553" max="12553" width="11" style="1" bestFit="1" customWidth="1"/>
    <col min="12554" max="12554" width="9.140625" style="1"/>
    <col min="12555" max="12555" width="11" style="1" bestFit="1" customWidth="1"/>
    <col min="12556" max="12800" width="9.140625" style="1"/>
    <col min="12801" max="12801" width="4.28515625" style="1" customWidth="1"/>
    <col min="12802" max="12802" width="14.28515625" style="1" customWidth="1"/>
    <col min="12803" max="12803" width="57.85546875" style="1" customWidth="1"/>
    <col min="12804" max="12804" width="6.85546875" style="1" customWidth="1"/>
    <col min="12805" max="12805" width="7.85546875" style="1" customWidth="1"/>
    <col min="12806" max="12806" width="14" style="1" customWidth="1"/>
    <col min="12807" max="12807" width="18.7109375" style="1" customWidth="1"/>
    <col min="12808" max="12808" width="13.7109375" style="1" bestFit="1" customWidth="1"/>
    <col min="12809" max="12809" width="11" style="1" bestFit="1" customWidth="1"/>
    <col min="12810" max="12810" width="9.140625" style="1"/>
    <col min="12811" max="12811" width="11" style="1" bestFit="1" customWidth="1"/>
    <col min="12812" max="13056" width="9.140625" style="1"/>
    <col min="13057" max="13057" width="4.28515625" style="1" customWidth="1"/>
    <col min="13058" max="13058" width="14.28515625" style="1" customWidth="1"/>
    <col min="13059" max="13059" width="57.85546875" style="1" customWidth="1"/>
    <col min="13060" max="13060" width="6.85546875" style="1" customWidth="1"/>
    <col min="13061" max="13061" width="7.85546875" style="1" customWidth="1"/>
    <col min="13062" max="13062" width="14" style="1" customWidth="1"/>
    <col min="13063" max="13063" width="18.7109375" style="1" customWidth="1"/>
    <col min="13064" max="13064" width="13.7109375" style="1" bestFit="1" customWidth="1"/>
    <col min="13065" max="13065" width="11" style="1" bestFit="1" customWidth="1"/>
    <col min="13066" max="13066" width="9.140625" style="1"/>
    <col min="13067" max="13067" width="11" style="1" bestFit="1" customWidth="1"/>
    <col min="13068" max="13312" width="9.140625" style="1"/>
    <col min="13313" max="13313" width="4.28515625" style="1" customWidth="1"/>
    <col min="13314" max="13314" width="14.28515625" style="1" customWidth="1"/>
    <col min="13315" max="13315" width="57.85546875" style="1" customWidth="1"/>
    <col min="13316" max="13316" width="6.85546875" style="1" customWidth="1"/>
    <col min="13317" max="13317" width="7.85546875" style="1" customWidth="1"/>
    <col min="13318" max="13318" width="14" style="1" customWidth="1"/>
    <col min="13319" max="13319" width="18.7109375" style="1" customWidth="1"/>
    <col min="13320" max="13320" width="13.7109375" style="1" bestFit="1" customWidth="1"/>
    <col min="13321" max="13321" width="11" style="1" bestFit="1" customWidth="1"/>
    <col min="13322" max="13322" width="9.140625" style="1"/>
    <col min="13323" max="13323" width="11" style="1" bestFit="1" customWidth="1"/>
    <col min="13324" max="13568" width="9.140625" style="1"/>
    <col min="13569" max="13569" width="4.28515625" style="1" customWidth="1"/>
    <col min="13570" max="13570" width="14.28515625" style="1" customWidth="1"/>
    <col min="13571" max="13571" width="57.85546875" style="1" customWidth="1"/>
    <col min="13572" max="13572" width="6.85546875" style="1" customWidth="1"/>
    <col min="13573" max="13573" width="7.85546875" style="1" customWidth="1"/>
    <col min="13574" max="13574" width="14" style="1" customWidth="1"/>
    <col min="13575" max="13575" width="18.7109375" style="1" customWidth="1"/>
    <col min="13576" max="13576" width="13.7109375" style="1" bestFit="1" customWidth="1"/>
    <col min="13577" max="13577" width="11" style="1" bestFit="1" customWidth="1"/>
    <col min="13578" max="13578" width="9.140625" style="1"/>
    <col min="13579" max="13579" width="11" style="1" bestFit="1" customWidth="1"/>
    <col min="13580" max="13824" width="9.140625" style="1"/>
    <col min="13825" max="13825" width="4.28515625" style="1" customWidth="1"/>
    <col min="13826" max="13826" width="14.28515625" style="1" customWidth="1"/>
    <col min="13827" max="13827" width="57.85546875" style="1" customWidth="1"/>
    <col min="13828" max="13828" width="6.85546875" style="1" customWidth="1"/>
    <col min="13829" max="13829" width="7.85546875" style="1" customWidth="1"/>
    <col min="13830" max="13830" width="14" style="1" customWidth="1"/>
    <col min="13831" max="13831" width="18.7109375" style="1" customWidth="1"/>
    <col min="13832" max="13832" width="13.7109375" style="1" bestFit="1" customWidth="1"/>
    <col min="13833" max="13833" width="11" style="1" bestFit="1" customWidth="1"/>
    <col min="13834" max="13834" width="9.140625" style="1"/>
    <col min="13835" max="13835" width="11" style="1" bestFit="1" customWidth="1"/>
    <col min="13836" max="14080" width="9.140625" style="1"/>
    <col min="14081" max="14081" width="4.28515625" style="1" customWidth="1"/>
    <col min="14082" max="14082" width="14.28515625" style="1" customWidth="1"/>
    <col min="14083" max="14083" width="57.85546875" style="1" customWidth="1"/>
    <col min="14084" max="14084" width="6.85546875" style="1" customWidth="1"/>
    <col min="14085" max="14085" width="7.85546875" style="1" customWidth="1"/>
    <col min="14086" max="14086" width="14" style="1" customWidth="1"/>
    <col min="14087" max="14087" width="18.7109375" style="1" customWidth="1"/>
    <col min="14088" max="14088" width="13.7109375" style="1" bestFit="1" customWidth="1"/>
    <col min="14089" max="14089" width="11" style="1" bestFit="1" customWidth="1"/>
    <col min="14090" max="14090" width="9.140625" style="1"/>
    <col min="14091" max="14091" width="11" style="1" bestFit="1" customWidth="1"/>
    <col min="14092" max="14336" width="9.140625" style="1"/>
    <col min="14337" max="14337" width="4.28515625" style="1" customWidth="1"/>
    <col min="14338" max="14338" width="14.28515625" style="1" customWidth="1"/>
    <col min="14339" max="14339" width="57.85546875" style="1" customWidth="1"/>
    <col min="14340" max="14340" width="6.85546875" style="1" customWidth="1"/>
    <col min="14341" max="14341" width="7.85546875" style="1" customWidth="1"/>
    <col min="14342" max="14342" width="14" style="1" customWidth="1"/>
    <col min="14343" max="14343" width="18.7109375" style="1" customWidth="1"/>
    <col min="14344" max="14344" width="13.7109375" style="1" bestFit="1" customWidth="1"/>
    <col min="14345" max="14345" width="11" style="1" bestFit="1" customWidth="1"/>
    <col min="14346" max="14346" width="9.140625" style="1"/>
    <col min="14347" max="14347" width="11" style="1" bestFit="1" customWidth="1"/>
    <col min="14348" max="14592" width="9.140625" style="1"/>
    <col min="14593" max="14593" width="4.28515625" style="1" customWidth="1"/>
    <col min="14594" max="14594" width="14.28515625" style="1" customWidth="1"/>
    <col min="14595" max="14595" width="57.85546875" style="1" customWidth="1"/>
    <col min="14596" max="14596" width="6.85546875" style="1" customWidth="1"/>
    <col min="14597" max="14597" width="7.85546875" style="1" customWidth="1"/>
    <col min="14598" max="14598" width="14" style="1" customWidth="1"/>
    <col min="14599" max="14599" width="18.7109375" style="1" customWidth="1"/>
    <col min="14600" max="14600" width="13.7109375" style="1" bestFit="1" customWidth="1"/>
    <col min="14601" max="14601" width="11" style="1" bestFit="1" customWidth="1"/>
    <col min="14602" max="14602" width="9.140625" style="1"/>
    <col min="14603" max="14603" width="11" style="1" bestFit="1" customWidth="1"/>
    <col min="14604" max="14848" width="9.140625" style="1"/>
    <col min="14849" max="14849" width="4.28515625" style="1" customWidth="1"/>
    <col min="14850" max="14850" width="14.28515625" style="1" customWidth="1"/>
    <col min="14851" max="14851" width="57.85546875" style="1" customWidth="1"/>
    <col min="14852" max="14852" width="6.85546875" style="1" customWidth="1"/>
    <col min="14853" max="14853" width="7.85546875" style="1" customWidth="1"/>
    <col min="14854" max="14854" width="14" style="1" customWidth="1"/>
    <col min="14855" max="14855" width="18.7109375" style="1" customWidth="1"/>
    <col min="14856" max="14856" width="13.7109375" style="1" bestFit="1" customWidth="1"/>
    <col min="14857" max="14857" width="11" style="1" bestFit="1" customWidth="1"/>
    <col min="14858" max="14858" width="9.140625" style="1"/>
    <col min="14859" max="14859" width="11" style="1" bestFit="1" customWidth="1"/>
    <col min="14860" max="15104" width="9.140625" style="1"/>
    <col min="15105" max="15105" width="4.28515625" style="1" customWidth="1"/>
    <col min="15106" max="15106" width="14.28515625" style="1" customWidth="1"/>
    <col min="15107" max="15107" width="57.85546875" style="1" customWidth="1"/>
    <col min="15108" max="15108" width="6.85546875" style="1" customWidth="1"/>
    <col min="15109" max="15109" width="7.85546875" style="1" customWidth="1"/>
    <col min="15110" max="15110" width="14" style="1" customWidth="1"/>
    <col min="15111" max="15111" width="18.7109375" style="1" customWidth="1"/>
    <col min="15112" max="15112" width="13.7109375" style="1" bestFit="1" customWidth="1"/>
    <col min="15113" max="15113" width="11" style="1" bestFit="1" customWidth="1"/>
    <col min="15114" max="15114" width="9.140625" style="1"/>
    <col min="15115" max="15115" width="11" style="1" bestFit="1" customWidth="1"/>
    <col min="15116" max="15360" width="9.140625" style="1"/>
    <col min="15361" max="15361" width="4.28515625" style="1" customWidth="1"/>
    <col min="15362" max="15362" width="14.28515625" style="1" customWidth="1"/>
    <col min="15363" max="15363" width="57.85546875" style="1" customWidth="1"/>
    <col min="15364" max="15364" width="6.85546875" style="1" customWidth="1"/>
    <col min="15365" max="15365" width="7.85546875" style="1" customWidth="1"/>
    <col min="15366" max="15366" width="14" style="1" customWidth="1"/>
    <col min="15367" max="15367" width="18.7109375" style="1" customWidth="1"/>
    <col min="15368" max="15368" width="13.7109375" style="1" bestFit="1" customWidth="1"/>
    <col min="15369" max="15369" width="11" style="1" bestFit="1" customWidth="1"/>
    <col min="15370" max="15370" width="9.140625" style="1"/>
    <col min="15371" max="15371" width="11" style="1" bestFit="1" customWidth="1"/>
    <col min="15372" max="15616" width="9.140625" style="1"/>
    <col min="15617" max="15617" width="4.28515625" style="1" customWidth="1"/>
    <col min="15618" max="15618" width="14.28515625" style="1" customWidth="1"/>
    <col min="15619" max="15619" width="57.85546875" style="1" customWidth="1"/>
    <col min="15620" max="15620" width="6.85546875" style="1" customWidth="1"/>
    <col min="15621" max="15621" width="7.85546875" style="1" customWidth="1"/>
    <col min="15622" max="15622" width="14" style="1" customWidth="1"/>
    <col min="15623" max="15623" width="18.7109375" style="1" customWidth="1"/>
    <col min="15624" max="15624" width="13.7109375" style="1" bestFit="1" customWidth="1"/>
    <col min="15625" max="15625" width="11" style="1" bestFit="1" customWidth="1"/>
    <col min="15626" max="15626" width="9.140625" style="1"/>
    <col min="15627" max="15627" width="11" style="1" bestFit="1" customWidth="1"/>
    <col min="15628" max="15872" width="9.140625" style="1"/>
    <col min="15873" max="15873" width="4.28515625" style="1" customWidth="1"/>
    <col min="15874" max="15874" width="14.28515625" style="1" customWidth="1"/>
    <col min="15875" max="15875" width="57.85546875" style="1" customWidth="1"/>
    <col min="15876" max="15876" width="6.85546875" style="1" customWidth="1"/>
    <col min="15877" max="15877" width="7.85546875" style="1" customWidth="1"/>
    <col min="15878" max="15878" width="14" style="1" customWidth="1"/>
    <col min="15879" max="15879" width="18.7109375" style="1" customWidth="1"/>
    <col min="15880" max="15880" width="13.7109375" style="1" bestFit="1" customWidth="1"/>
    <col min="15881" max="15881" width="11" style="1" bestFit="1" customWidth="1"/>
    <col min="15882" max="15882" width="9.140625" style="1"/>
    <col min="15883" max="15883" width="11" style="1" bestFit="1" customWidth="1"/>
    <col min="15884" max="16128" width="9.140625" style="1"/>
    <col min="16129" max="16129" width="4.28515625" style="1" customWidth="1"/>
    <col min="16130" max="16130" width="14.28515625" style="1" customWidth="1"/>
    <col min="16131" max="16131" width="57.85546875" style="1" customWidth="1"/>
    <col min="16132" max="16132" width="6.85546875" style="1" customWidth="1"/>
    <col min="16133" max="16133" width="7.85546875" style="1" customWidth="1"/>
    <col min="16134" max="16134" width="14" style="1" customWidth="1"/>
    <col min="16135" max="16135" width="18.7109375" style="1" customWidth="1"/>
    <col min="16136" max="16136" width="13.7109375" style="1" bestFit="1" customWidth="1"/>
    <col min="16137" max="16137" width="11" style="1" bestFit="1" customWidth="1"/>
    <col min="16138" max="16138" width="9.140625" style="1"/>
    <col min="16139" max="16139" width="11" style="1" bestFit="1" customWidth="1"/>
    <col min="16140" max="16384" width="9.140625" style="1"/>
  </cols>
  <sheetData>
    <row r="1" spans="1:9" s="57" customFormat="1" ht="24.75" customHeight="1">
      <c r="A1" s="54" t="s">
        <v>0</v>
      </c>
      <c r="B1" s="55"/>
      <c r="C1" s="55"/>
      <c r="D1" s="55"/>
      <c r="E1" s="55"/>
      <c r="F1" s="55"/>
      <c r="G1" s="56"/>
    </row>
    <row r="2" spans="1:9" s="57" customFormat="1" ht="15.75">
      <c r="A2" s="58" t="s">
        <v>48</v>
      </c>
      <c r="B2" s="59"/>
      <c r="C2" s="59"/>
      <c r="D2" s="59"/>
      <c r="E2" s="59"/>
      <c r="F2" s="59"/>
      <c r="G2" s="60"/>
    </row>
    <row r="3" spans="1:9" s="57" customFormat="1" ht="31.5" customHeight="1">
      <c r="A3" s="61"/>
      <c r="B3" s="62"/>
      <c r="C3" s="62"/>
      <c r="D3" s="62"/>
      <c r="E3" s="62"/>
      <c r="F3" s="62"/>
      <c r="G3" s="63"/>
    </row>
    <row r="4" spans="1:9" s="45" customFormat="1" ht="25.5" customHeight="1">
      <c r="A4" s="46"/>
      <c r="B4" s="2"/>
      <c r="C4" s="47"/>
      <c r="D4" s="48" t="s">
        <v>1</v>
      </c>
      <c r="E4" s="48"/>
      <c r="F4" s="49">
        <f>ROUNDUP(G13,0)</f>
        <v>702609</v>
      </c>
      <c r="G4" s="43"/>
    </row>
    <row r="5" spans="1:9" s="50" customFormat="1" ht="45.75" customHeight="1">
      <c r="A5" s="3" t="s">
        <v>2</v>
      </c>
      <c r="B5" s="3" t="s">
        <v>3</v>
      </c>
      <c r="C5" s="3" t="s">
        <v>4</v>
      </c>
      <c r="D5" s="3" t="s">
        <v>5</v>
      </c>
      <c r="E5" s="3" t="s">
        <v>6</v>
      </c>
      <c r="F5" s="3" t="s">
        <v>7</v>
      </c>
      <c r="G5" s="3" t="s">
        <v>8</v>
      </c>
    </row>
    <row r="6" spans="1:9" s="4" customFormat="1" ht="27.75" customHeight="1">
      <c r="A6" s="5">
        <v>1</v>
      </c>
      <c r="B6" s="51" t="s">
        <v>9</v>
      </c>
      <c r="C6" s="52" t="s">
        <v>10</v>
      </c>
      <c r="D6" s="51">
        <v>48</v>
      </c>
      <c r="E6" s="51" t="s">
        <v>11</v>
      </c>
      <c r="F6" s="53">
        <v>10478</v>
      </c>
      <c r="G6" s="6">
        <f>D6*F6</f>
        <v>502944</v>
      </c>
      <c r="I6" s="4">
        <f>702609*0.059</f>
        <v>41453.930999999997</v>
      </c>
    </row>
    <row r="7" spans="1:9" s="4" customFormat="1" ht="27.75" customHeight="1">
      <c r="A7" s="5">
        <v>2</v>
      </c>
      <c r="B7" s="51" t="s">
        <v>12</v>
      </c>
      <c r="C7" s="52" t="s">
        <v>13</v>
      </c>
      <c r="D7" s="51">
        <v>48</v>
      </c>
      <c r="E7" s="51" t="s">
        <v>11</v>
      </c>
      <c r="F7" s="53">
        <v>300</v>
      </c>
      <c r="G7" s="6">
        <f t="shared" ref="G7:G12" si="0">D7*F7</f>
        <v>14400</v>
      </c>
      <c r="I7" s="30">
        <f>170667*0.039</f>
        <v>6656.0129999999999</v>
      </c>
    </row>
    <row r="8" spans="1:9" s="4" customFormat="1" ht="27.75" customHeight="1">
      <c r="A8" s="5">
        <v>3</v>
      </c>
      <c r="B8" s="51" t="s">
        <v>14</v>
      </c>
      <c r="C8" s="52" t="s">
        <v>15</v>
      </c>
      <c r="D8" s="51">
        <v>48</v>
      </c>
      <c r="E8" s="51" t="s">
        <v>16</v>
      </c>
      <c r="F8" s="53">
        <v>1362.14</v>
      </c>
      <c r="G8" s="6">
        <f t="shared" si="0"/>
        <v>65382.720000000001</v>
      </c>
    </row>
    <row r="9" spans="1:9" s="4" customFormat="1" ht="27.75" customHeight="1">
      <c r="A9" s="5">
        <v>4</v>
      </c>
      <c r="B9" s="51" t="s">
        <v>17</v>
      </c>
      <c r="C9" s="52" t="s">
        <v>18</v>
      </c>
      <c r="D9" s="51">
        <v>48</v>
      </c>
      <c r="E9" s="51" t="s">
        <v>16</v>
      </c>
      <c r="F9" s="53">
        <v>340.54</v>
      </c>
      <c r="G9" s="6">
        <f t="shared" si="0"/>
        <v>16345.920000000002</v>
      </c>
    </row>
    <row r="10" spans="1:9" s="4" customFormat="1" ht="27.75" customHeight="1">
      <c r="A10" s="5">
        <v>5</v>
      </c>
      <c r="B10" s="51" t="s">
        <v>19</v>
      </c>
      <c r="C10" s="52" t="s">
        <v>20</v>
      </c>
      <c r="D10" s="51">
        <v>48</v>
      </c>
      <c r="E10" s="51" t="s">
        <v>11</v>
      </c>
      <c r="F10" s="53">
        <v>930</v>
      </c>
      <c r="G10" s="6">
        <f t="shared" si="0"/>
        <v>44640</v>
      </c>
    </row>
    <row r="11" spans="1:9" s="4" customFormat="1" ht="27.75" customHeight="1">
      <c r="A11" s="5">
        <v>6</v>
      </c>
      <c r="B11" s="51" t="s">
        <v>21</v>
      </c>
      <c r="C11" s="52" t="s">
        <v>22</v>
      </c>
      <c r="D11" s="51">
        <v>48</v>
      </c>
      <c r="E11" s="51" t="s">
        <v>11</v>
      </c>
      <c r="F11" s="53">
        <v>558</v>
      </c>
      <c r="G11" s="6">
        <f t="shared" si="0"/>
        <v>26784</v>
      </c>
    </row>
    <row r="12" spans="1:9" s="4" customFormat="1" ht="27.75" customHeight="1">
      <c r="A12" s="5">
        <v>7</v>
      </c>
      <c r="B12" s="51" t="s">
        <v>23</v>
      </c>
      <c r="C12" s="52" t="s">
        <v>24</v>
      </c>
      <c r="D12" s="51">
        <v>48</v>
      </c>
      <c r="E12" s="51" t="s">
        <v>11</v>
      </c>
      <c r="F12" s="53">
        <v>669</v>
      </c>
      <c r="G12" s="6">
        <f t="shared" si="0"/>
        <v>32112</v>
      </c>
    </row>
    <row r="13" spans="1:9" s="45" customFormat="1" ht="27.75" customHeight="1">
      <c r="A13" s="5"/>
      <c r="B13" s="5"/>
      <c r="C13" s="33" t="s">
        <v>25</v>
      </c>
      <c r="D13" s="34"/>
      <c r="E13" s="35"/>
      <c r="F13" s="43"/>
      <c r="G13" s="44">
        <f>SUM(G6:G12)</f>
        <v>702608.64</v>
      </c>
    </row>
    <row r="14" spans="1:9">
      <c r="A14" s="8"/>
      <c r="B14" s="8"/>
      <c r="C14" s="9"/>
      <c r="D14" s="10"/>
      <c r="E14" s="10"/>
      <c r="F14" s="11"/>
      <c r="G14" s="12"/>
    </row>
    <row r="15" spans="1:9" s="45" customFormat="1" ht="24" customHeight="1">
      <c r="A15" s="16"/>
      <c r="B15" s="64" t="s">
        <v>26</v>
      </c>
      <c r="C15" s="65"/>
      <c r="D15" s="16"/>
      <c r="E15" s="16"/>
      <c r="F15" s="16"/>
      <c r="G15" s="16"/>
    </row>
    <row r="16" spans="1:9" s="45" customFormat="1" ht="43.5" customHeight="1">
      <c r="A16" s="16">
        <v>1</v>
      </c>
      <c r="B16" s="36" t="s">
        <v>49</v>
      </c>
      <c r="C16" s="36"/>
      <c r="D16" s="36"/>
      <c r="E16" s="36"/>
      <c r="F16" s="36"/>
      <c r="G16" s="36"/>
    </row>
    <row r="17" spans="1:7" s="45" customFormat="1" ht="35.25" customHeight="1">
      <c r="A17" s="16">
        <v>2</v>
      </c>
      <c r="B17" s="37" t="s">
        <v>52</v>
      </c>
      <c r="C17" s="37"/>
      <c r="D17" s="37"/>
      <c r="E17" s="37"/>
      <c r="F17" s="37"/>
      <c r="G17" s="37"/>
    </row>
    <row r="18" spans="1:7" s="45" customFormat="1" ht="33.75" customHeight="1">
      <c r="A18" s="16">
        <v>3</v>
      </c>
      <c r="B18" s="37" t="s">
        <v>53</v>
      </c>
      <c r="C18" s="37"/>
      <c r="D18" s="37"/>
      <c r="E18" s="37"/>
      <c r="F18" s="37"/>
      <c r="G18" s="37"/>
    </row>
    <row r="19" spans="1:7" s="45" customFormat="1" ht="33.75" customHeight="1">
      <c r="A19" s="16">
        <v>4</v>
      </c>
      <c r="B19" s="37" t="s">
        <v>50</v>
      </c>
      <c r="C19" s="37"/>
      <c r="D19" s="37"/>
      <c r="E19" s="37"/>
      <c r="F19" s="37"/>
      <c r="G19" s="37"/>
    </row>
    <row r="20" spans="1:7" s="45" customFormat="1" ht="33.75" customHeight="1">
      <c r="A20" s="16">
        <v>5</v>
      </c>
      <c r="B20" s="37" t="s">
        <v>51</v>
      </c>
      <c r="C20" s="37"/>
      <c r="D20" s="37"/>
      <c r="E20" s="37"/>
      <c r="F20" s="37"/>
      <c r="G20" s="37"/>
    </row>
    <row r="21" spans="1:7">
      <c r="B21" s="38"/>
      <c r="C21" s="38"/>
      <c r="D21" s="17"/>
      <c r="E21" s="17"/>
      <c r="F21" s="17"/>
      <c r="G21" s="18"/>
    </row>
    <row r="22" spans="1:7">
      <c r="A22" s="19" t="s">
        <v>27</v>
      </c>
      <c r="E22" s="21" t="s">
        <v>28</v>
      </c>
    </row>
    <row r="23" spans="1:7">
      <c r="B23" s="21"/>
      <c r="E23" s="21" t="s">
        <v>29</v>
      </c>
      <c r="F23" s="17"/>
      <c r="G23" s="17"/>
    </row>
    <row r="24" spans="1:7">
      <c r="C24" s="22"/>
      <c r="D24" s="17"/>
      <c r="E24" s="17"/>
      <c r="F24" s="17"/>
      <c r="G24" s="17"/>
    </row>
    <row r="25" spans="1:7" ht="16.5">
      <c r="A25" s="39" t="s">
        <v>30</v>
      </c>
      <c r="B25" s="39"/>
      <c r="C25" s="39"/>
      <c r="D25" s="39"/>
      <c r="E25" s="39"/>
      <c r="F25" s="39"/>
      <c r="G25" s="39"/>
    </row>
    <row r="26" spans="1:7" ht="16.5">
      <c r="A26" s="23" t="s">
        <v>31</v>
      </c>
    </row>
    <row r="28" spans="1:7" s="4" customFormat="1" ht="60.75" customHeight="1">
      <c r="A28" s="24" t="s">
        <v>2</v>
      </c>
      <c r="B28" s="24" t="s">
        <v>3</v>
      </c>
      <c r="C28" s="25" t="s">
        <v>4</v>
      </c>
      <c r="D28" s="24" t="s">
        <v>5</v>
      </c>
      <c r="E28" s="24" t="s">
        <v>6</v>
      </c>
      <c r="F28" s="26" t="s">
        <v>32</v>
      </c>
      <c r="G28" s="27"/>
    </row>
    <row r="29" spans="1:7" ht="59.25" customHeight="1">
      <c r="G29" s="3"/>
    </row>
    <row r="30" spans="1:7" ht="16.5">
      <c r="A30" s="23" t="s">
        <v>33</v>
      </c>
      <c r="B30" s="14"/>
      <c r="C30" s="15"/>
    </row>
    <row r="31" spans="1:7" ht="16.5">
      <c r="A31" s="23" t="s">
        <v>34</v>
      </c>
      <c r="B31" s="14"/>
      <c r="C31" s="15"/>
    </row>
    <row r="32" spans="1:7" ht="16.5">
      <c r="A32" s="23" t="s">
        <v>35</v>
      </c>
      <c r="B32" s="14"/>
      <c r="C32" s="15"/>
    </row>
    <row r="33" spans="1:7" ht="16.5">
      <c r="A33" s="23" t="s">
        <v>36</v>
      </c>
      <c r="B33" s="14"/>
      <c r="C33" s="15"/>
    </row>
    <row r="34" spans="1:7" ht="16.5">
      <c r="A34" s="23" t="s">
        <v>37</v>
      </c>
    </row>
    <row r="35" spans="1:7" ht="16.5">
      <c r="A35" s="23" t="s">
        <v>38</v>
      </c>
    </row>
    <row r="38" spans="1:7" ht="60">
      <c r="B38" s="26" t="s">
        <v>39</v>
      </c>
      <c r="C38" s="31" t="s">
        <v>40</v>
      </c>
      <c r="D38" s="32"/>
    </row>
    <row r="41" spans="1:7" ht="29.25" customHeight="1">
      <c r="A41" s="41" t="s">
        <v>41</v>
      </c>
      <c r="B41" s="41"/>
      <c r="C41" s="41"/>
      <c r="D41" s="41"/>
      <c r="E41" s="41"/>
      <c r="F41" s="41"/>
      <c r="G41" s="7"/>
    </row>
    <row r="42" spans="1:7">
      <c r="A42" s="42" t="s">
        <v>42</v>
      </c>
      <c r="B42" s="42"/>
      <c r="C42" s="42"/>
      <c r="D42" s="42"/>
      <c r="E42" s="42"/>
      <c r="F42" s="42"/>
      <c r="G42" s="28">
        <f>G41*0.1236</f>
        <v>0</v>
      </c>
    </row>
    <row r="43" spans="1:7">
      <c r="A43" s="41" t="s">
        <v>43</v>
      </c>
      <c r="B43" s="41"/>
      <c r="C43" s="41"/>
      <c r="D43" s="41"/>
      <c r="E43" s="41"/>
      <c r="F43" s="41"/>
      <c r="G43" s="7">
        <f>SUM(G41:G42)</f>
        <v>0</v>
      </c>
    </row>
    <row r="45" spans="1:7">
      <c r="B45" s="40" t="s">
        <v>44</v>
      </c>
      <c r="C45" s="40"/>
      <c r="D45" s="40"/>
      <c r="E45" s="40"/>
      <c r="F45" s="40"/>
      <c r="G45" s="40"/>
    </row>
    <row r="46" spans="1:7">
      <c r="B46" s="40"/>
      <c r="C46" s="40"/>
      <c r="D46" s="40"/>
      <c r="E46" s="40"/>
      <c r="F46" s="40"/>
      <c r="G46" s="40"/>
    </row>
    <row r="47" spans="1:7">
      <c r="B47" s="40"/>
      <c r="C47" s="40"/>
      <c r="D47" s="40"/>
      <c r="E47" s="40"/>
      <c r="F47" s="40"/>
      <c r="G47" s="40"/>
    </row>
    <row r="48" spans="1:7">
      <c r="B48" s="40"/>
      <c r="C48" s="40"/>
      <c r="D48" s="40"/>
      <c r="E48" s="40"/>
      <c r="F48" s="40"/>
      <c r="G48" s="40"/>
    </row>
    <row r="49" spans="2:7">
      <c r="B49" s="29"/>
      <c r="C49" s="29"/>
      <c r="D49" s="29"/>
      <c r="E49" s="29"/>
      <c r="F49" s="29"/>
      <c r="G49" s="29"/>
    </row>
    <row r="50" spans="2:7">
      <c r="B50" s="40" t="s">
        <v>45</v>
      </c>
      <c r="C50" s="40"/>
      <c r="D50" s="40"/>
      <c r="E50" s="40"/>
      <c r="F50" s="40"/>
      <c r="G50" s="40"/>
    </row>
    <row r="51" spans="2:7">
      <c r="B51" s="40"/>
      <c r="C51" s="40"/>
      <c r="D51" s="40"/>
      <c r="E51" s="40"/>
      <c r="F51" s="40"/>
      <c r="G51" s="40"/>
    </row>
    <row r="52" spans="2:7">
      <c r="B52" s="40"/>
      <c r="C52" s="40"/>
      <c r="D52" s="40"/>
      <c r="E52" s="40"/>
      <c r="F52" s="40"/>
      <c r="G52" s="40"/>
    </row>
    <row r="53" spans="2:7">
      <c r="B53" s="40"/>
      <c r="C53" s="40"/>
      <c r="D53" s="40"/>
      <c r="E53" s="40"/>
      <c r="F53" s="40"/>
      <c r="G53" s="40"/>
    </row>
    <row r="55" spans="2:7">
      <c r="B55" s="40" t="s">
        <v>46</v>
      </c>
      <c r="C55" s="40"/>
      <c r="D55" s="40"/>
      <c r="E55" s="40"/>
      <c r="F55" s="40"/>
      <c r="G55" s="40"/>
    </row>
    <row r="56" spans="2:7">
      <c r="B56" s="40"/>
      <c r="C56" s="40"/>
      <c r="D56" s="40"/>
      <c r="E56" s="40"/>
      <c r="F56" s="40"/>
      <c r="G56" s="40"/>
    </row>
    <row r="57" spans="2:7">
      <c r="B57" s="40"/>
      <c r="C57" s="40"/>
      <c r="D57" s="40"/>
      <c r="E57" s="40"/>
      <c r="F57" s="40"/>
      <c r="G57" s="40"/>
    </row>
    <row r="58" spans="2:7">
      <c r="B58" s="40"/>
      <c r="C58" s="40"/>
      <c r="D58" s="40"/>
      <c r="E58" s="40"/>
      <c r="F58" s="40"/>
      <c r="G58" s="40"/>
    </row>
    <row r="60" spans="2:7">
      <c r="B60" s="40" t="s">
        <v>47</v>
      </c>
      <c r="C60" s="40"/>
      <c r="D60" s="40"/>
      <c r="E60" s="40"/>
      <c r="F60" s="40"/>
      <c r="G60" s="40"/>
    </row>
    <row r="61" spans="2:7">
      <c r="B61" s="40"/>
      <c r="C61" s="40"/>
      <c r="D61" s="40"/>
      <c r="E61" s="40"/>
      <c r="F61" s="40"/>
      <c r="G61" s="40"/>
    </row>
    <row r="62" spans="2:7">
      <c r="B62" s="40"/>
      <c r="C62" s="40"/>
      <c r="D62" s="40"/>
      <c r="E62" s="40"/>
      <c r="F62" s="40"/>
      <c r="G62" s="40"/>
    </row>
    <row r="63" spans="2:7">
      <c r="B63" s="40"/>
      <c r="C63" s="40"/>
      <c r="D63" s="40"/>
      <c r="E63" s="40"/>
      <c r="F63" s="40"/>
      <c r="G63" s="40"/>
    </row>
  </sheetData>
  <mergeCells count="19">
    <mergeCell ref="B60:G63"/>
    <mergeCell ref="A41:F41"/>
    <mergeCell ref="A42:F42"/>
    <mergeCell ref="A43:F43"/>
    <mergeCell ref="B45:G48"/>
    <mergeCell ref="B50:G53"/>
    <mergeCell ref="B55:G58"/>
    <mergeCell ref="C38:D38"/>
    <mergeCell ref="A1:G1"/>
    <mergeCell ref="A2:G3"/>
    <mergeCell ref="D4:E4"/>
    <mergeCell ref="C13:E13"/>
    <mergeCell ref="B16:G16"/>
    <mergeCell ref="B17:G17"/>
    <mergeCell ref="B18:G18"/>
    <mergeCell ref="B19:G19"/>
    <mergeCell ref="B20:G20"/>
    <mergeCell ref="B21:C21"/>
    <mergeCell ref="A25:G25"/>
  </mergeCells>
  <conditionalFormatting sqref="B8">
    <cfRule type="duplicateValues" dxfId="3" priority="4"/>
  </conditionalFormatting>
  <conditionalFormatting sqref="B6:B12">
    <cfRule type="duplicateValues" dxfId="2" priority="3" stopIfTrue="1"/>
  </conditionalFormatting>
  <conditionalFormatting sqref="B6:B12">
    <cfRule type="duplicateValues" dxfId="1" priority="1"/>
    <cfRule type="duplicateValues" dxfId="0" priority="2"/>
  </conditionalFormatting>
  <printOptions horizontalCentered="1"/>
  <pageMargins left="0.39370078740157499" right="0.196850393700787" top="0.31" bottom="0.196850393700787" header="0.196850393700787" footer="0.196850393700787"/>
  <pageSetup paperSize="9" scale="73"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943000001663</vt:lpstr>
      <vt:lpstr>'943000001663'!Print_Area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2023-09-21T09:04:01Z</dcterms:modified>
</cp:coreProperties>
</file>